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 CERRO COLORADO 2023 REPORTES\ATENDIDOS ATENCIONES\"/>
    </mc:Choice>
  </mc:AlternateContent>
  <xr:revisionPtr revIDLastSave="0" documentId="13_ncr:1_{DAFB7EED-BCBC-4DA3-8845-FC166693128C}" xr6:coauthVersionLast="47" xr6:coauthVersionMax="47" xr10:uidLastSave="{00000000-0000-0000-0000-000000000000}"/>
  <bookViews>
    <workbookView xWindow="-120" yWindow="-120" windowWidth="29040" windowHeight="15720" tabRatio="774" firstSheet="7" activeTab="18" xr2:uid="{00000000-000D-0000-FFFF-FFFF00000000}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definedNames>
    <definedName name="_xlnm.Print_Titles" localSheetId="0">ENE!$1:$7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9" l="1"/>
  <c r="G85" i="19"/>
  <c r="G86" i="19"/>
  <c r="G87" i="19"/>
  <c r="G88" i="19"/>
  <c r="G89" i="19"/>
  <c r="G90" i="19"/>
  <c r="G91" i="19"/>
  <c r="F84" i="19"/>
  <c r="F85" i="19"/>
  <c r="F86" i="19"/>
  <c r="F87" i="19"/>
  <c r="F88" i="19"/>
  <c r="F89" i="19"/>
  <c r="F90" i="19"/>
  <c r="F91" i="19"/>
  <c r="E84" i="19"/>
  <c r="E85" i="19"/>
  <c r="E86" i="19"/>
  <c r="E87" i="19"/>
  <c r="E88" i="19"/>
  <c r="E89" i="19"/>
  <c r="E90" i="19"/>
  <c r="E91" i="19"/>
  <c r="D84" i="19"/>
  <c r="D85" i="19"/>
  <c r="D86" i="19"/>
  <c r="D87" i="19"/>
  <c r="D88" i="19"/>
  <c r="D89" i="19"/>
  <c r="D90" i="19"/>
  <c r="D91" i="19"/>
  <c r="C84" i="19"/>
  <c r="C85" i="19"/>
  <c r="C86" i="19"/>
  <c r="C87" i="19"/>
  <c r="C88" i="19"/>
  <c r="C89" i="19"/>
  <c r="C90" i="19"/>
  <c r="C91" i="19"/>
  <c r="B84" i="19"/>
  <c r="B85" i="19"/>
  <c r="B86" i="19"/>
  <c r="B87" i="19"/>
  <c r="B88" i="19"/>
  <c r="B89" i="19"/>
  <c r="B90" i="19"/>
  <c r="B91" i="19"/>
  <c r="G83" i="19"/>
  <c r="F83" i="19"/>
  <c r="E83" i="19"/>
  <c r="D83" i="19"/>
  <c r="C83" i="19"/>
  <c r="B83" i="19"/>
  <c r="G61" i="19"/>
  <c r="G62" i="19"/>
  <c r="G63" i="19"/>
  <c r="G64" i="19"/>
  <c r="G65" i="19"/>
  <c r="G66" i="19"/>
  <c r="G67" i="19"/>
  <c r="G68" i="19"/>
  <c r="F61" i="19"/>
  <c r="F62" i="19"/>
  <c r="F63" i="19"/>
  <c r="F64" i="19"/>
  <c r="F65" i="19"/>
  <c r="F66" i="19"/>
  <c r="F67" i="19"/>
  <c r="F68" i="19"/>
  <c r="E61" i="19"/>
  <c r="E62" i="19"/>
  <c r="E63" i="19"/>
  <c r="E64" i="19"/>
  <c r="E65" i="19"/>
  <c r="E66" i="19"/>
  <c r="E67" i="19"/>
  <c r="E68" i="19"/>
  <c r="D61" i="19"/>
  <c r="D62" i="19"/>
  <c r="D63" i="19"/>
  <c r="D64" i="19"/>
  <c r="D65" i="19"/>
  <c r="D66" i="19"/>
  <c r="D67" i="19"/>
  <c r="D68" i="19"/>
  <c r="C61" i="19"/>
  <c r="C62" i="19"/>
  <c r="C63" i="19"/>
  <c r="C64" i="19"/>
  <c r="C65" i="19"/>
  <c r="C66" i="19"/>
  <c r="C67" i="19"/>
  <c r="C68" i="19"/>
  <c r="B61" i="19"/>
  <c r="B62" i="19"/>
  <c r="B63" i="19"/>
  <c r="B64" i="19"/>
  <c r="B65" i="19"/>
  <c r="B66" i="19"/>
  <c r="B67" i="19"/>
  <c r="B68" i="19"/>
  <c r="G60" i="19"/>
  <c r="F60" i="19"/>
  <c r="E60" i="19"/>
  <c r="D60" i="19"/>
  <c r="C60" i="19"/>
  <c r="B60" i="19"/>
  <c r="G38" i="19"/>
  <c r="G39" i="19"/>
  <c r="G40" i="19"/>
  <c r="G41" i="19"/>
  <c r="G42" i="19"/>
  <c r="G43" i="19"/>
  <c r="G44" i="19"/>
  <c r="G45" i="19"/>
  <c r="F38" i="19"/>
  <c r="F39" i="19"/>
  <c r="F40" i="19"/>
  <c r="F41" i="19"/>
  <c r="F42" i="19"/>
  <c r="F43" i="19"/>
  <c r="F44" i="19"/>
  <c r="F45" i="19"/>
  <c r="E38" i="19"/>
  <c r="E39" i="19"/>
  <c r="E40" i="19"/>
  <c r="E41" i="19"/>
  <c r="E42" i="19"/>
  <c r="E43" i="19"/>
  <c r="E44" i="19"/>
  <c r="E45" i="19"/>
  <c r="D38" i="19"/>
  <c r="D39" i="19"/>
  <c r="D40" i="19"/>
  <c r="D41" i="19"/>
  <c r="D42" i="19"/>
  <c r="D43" i="19"/>
  <c r="D44" i="19"/>
  <c r="D45" i="19"/>
  <c r="C38" i="19"/>
  <c r="C39" i="19"/>
  <c r="C40" i="19"/>
  <c r="C41" i="19"/>
  <c r="C42" i="19"/>
  <c r="C43" i="19"/>
  <c r="C44" i="19"/>
  <c r="C45" i="19"/>
  <c r="B38" i="19"/>
  <c r="B39" i="19"/>
  <c r="B40" i="19"/>
  <c r="B41" i="19"/>
  <c r="B42" i="19"/>
  <c r="B43" i="19"/>
  <c r="B44" i="19"/>
  <c r="B45" i="19"/>
  <c r="G37" i="19"/>
  <c r="F37" i="19"/>
  <c r="E37" i="19"/>
  <c r="D37" i="19"/>
  <c r="C37" i="19"/>
  <c r="B37" i="19"/>
  <c r="C15" i="19"/>
  <c r="C16" i="19"/>
  <c r="C17" i="19"/>
  <c r="C18" i="19"/>
  <c r="C19" i="19"/>
  <c r="C20" i="19"/>
  <c r="C21" i="19"/>
  <c r="C22" i="19"/>
  <c r="F15" i="19"/>
  <c r="F16" i="19"/>
  <c r="F17" i="19"/>
  <c r="F18" i="19"/>
  <c r="F19" i="19"/>
  <c r="F20" i="19"/>
  <c r="F21" i="19"/>
  <c r="F22" i="19"/>
  <c r="E15" i="19"/>
  <c r="E16" i="19"/>
  <c r="E17" i="19"/>
  <c r="E18" i="19"/>
  <c r="E19" i="19"/>
  <c r="E20" i="19"/>
  <c r="E21" i="19"/>
  <c r="E22" i="19"/>
  <c r="D15" i="19"/>
  <c r="D16" i="19"/>
  <c r="D17" i="19"/>
  <c r="D18" i="19"/>
  <c r="D19" i="19"/>
  <c r="D20" i="19"/>
  <c r="D21" i="19"/>
  <c r="D22" i="19"/>
  <c r="B15" i="19"/>
  <c r="B16" i="19"/>
  <c r="B17" i="19"/>
  <c r="B18" i="19"/>
  <c r="B19" i="19"/>
  <c r="B20" i="19"/>
  <c r="B21" i="19"/>
  <c r="B22" i="19"/>
  <c r="G15" i="19"/>
  <c r="G16" i="19"/>
  <c r="G17" i="19"/>
  <c r="G18" i="19"/>
  <c r="G19" i="19"/>
  <c r="G20" i="19"/>
  <c r="G21" i="19"/>
  <c r="G22" i="19"/>
  <c r="G14" i="19"/>
  <c r="F14" i="19"/>
  <c r="E14" i="19"/>
  <c r="D14" i="19"/>
  <c r="C14" i="19"/>
  <c r="B14" i="19"/>
  <c r="G84" i="18"/>
  <c r="G85" i="18"/>
  <c r="G86" i="18"/>
  <c r="G87" i="18"/>
  <c r="G88" i="18"/>
  <c r="G89" i="18"/>
  <c r="G90" i="18"/>
  <c r="G91" i="18"/>
  <c r="F84" i="18"/>
  <c r="F85" i="18"/>
  <c r="F86" i="18"/>
  <c r="F87" i="18"/>
  <c r="F88" i="18"/>
  <c r="F89" i="18"/>
  <c r="F90" i="18"/>
  <c r="F91" i="18"/>
  <c r="E84" i="18"/>
  <c r="E85" i="18"/>
  <c r="E86" i="18"/>
  <c r="E87" i="18"/>
  <c r="E88" i="18"/>
  <c r="E89" i="18"/>
  <c r="E90" i="18"/>
  <c r="E91" i="18"/>
  <c r="D84" i="18"/>
  <c r="D85" i="18"/>
  <c r="D86" i="18"/>
  <c r="D87" i="18"/>
  <c r="D88" i="18"/>
  <c r="D89" i="18"/>
  <c r="D90" i="18"/>
  <c r="D91" i="18"/>
  <c r="C84" i="18"/>
  <c r="C85" i="18"/>
  <c r="C86" i="18"/>
  <c r="C87" i="18"/>
  <c r="C88" i="18"/>
  <c r="C89" i="18"/>
  <c r="C90" i="18"/>
  <c r="C91" i="18"/>
  <c r="B84" i="18"/>
  <c r="B85" i="18"/>
  <c r="B86" i="18"/>
  <c r="B87" i="18"/>
  <c r="B88" i="18"/>
  <c r="B89" i="18"/>
  <c r="B90" i="18"/>
  <c r="B91" i="18"/>
  <c r="G83" i="18"/>
  <c r="F83" i="18"/>
  <c r="E83" i="18"/>
  <c r="D83" i="18"/>
  <c r="C83" i="18"/>
  <c r="B83" i="18"/>
  <c r="G61" i="18"/>
  <c r="G62" i="18"/>
  <c r="G63" i="18"/>
  <c r="G64" i="18"/>
  <c r="G65" i="18"/>
  <c r="G66" i="18"/>
  <c r="G67" i="18"/>
  <c r="G68" i="18"/>
  <c r="F61" i="18"/>
  <c r="F62" i="18"/>
  <c r="F63" i="18"/>
  <c r="F64" i="18"/>
  <c r="F65" i="18"/>
  <c r="F66" i="18"/>
  <c r="F67" i="18"/>
  <c r="F68" i="18"/>
  <c r="E61" i="18"/>
  <c r="E62" i="18"/>
  <c r="E63" i="18"/>
  <c r="E64" i="18"/>
  <c r="E65" i="18"/>
  <c r="E66" i="18"/>
  <c r="E67" i="18"/>
  <c r="E68" i="18"/>
  <c r="D61" i="18"/>
  <c r="D62" i="18"/>
  <c r="D63" i="18"/>
  <c r="D64" i="18"/>
  <c r="D65" i="18"/>
  <c r="D66" i="18"/>
  <c r="D67" i="18"/>
  <c r="D68" i="18"/>
  <c r="C61" i="18"/>
  <c r="C62" i="18"/>
  <c r="C63" i="18"/>
  <c r="C64" i="18"/>
  <c r="C65" i="18"/>
  <c r="C66" i="18"/>
  <c r="C67" i="18"/>
  <c r="C68" i="18"/>
  <c r="B61" i="18"/>
  <c r="B62" i="18"/>
  <c r="B63" i="18"/>
  <c r="B64" i="18"/>
  <c r="B65" i="18"/>
  <c r="B66" i="18"/>
  <c r="B67" i="18"/>
  <c r="B68" i="18"/>
  <c r="G60" i="18"/>
  <c r="F60" i="18"/>
  <c r="E60" i="18"/>
  <c r="D60" i="18"/>
  <c r="C60" i="18"/>
  <c r="B60" i="18"/>
  <c r="G38" i="18"/>
  <c r="G39" i="18"/>
  <c r="G40" i="18"/>
  <c r="G41" i="18"/>
  <c r="G42" i="18"/>
  <c r="G43" i="18"/>
  <c r="G44" i="18"/>
  <c r="G45" i="18"/>
  <c r="F38" i="18"/>
  <c r="F39" i="18"/>
  <c r="F40" i="18"/>
  <c r="F41" i="18"/>
  <c r="F42" i="18"/>
  <c r="F43" i="18"/>
  <c r="F44" i="18"/>
  <c r="F45" i="18"/>
  <c r="E38" i="18"/>
  <c r="E39" i="18"/>
  <c r="E40" i="18"/>
  <c r="E41" i="18"/>
  <c r="E42" i="18"/>
  <c r="E43" i="18"/>
  <c r="E44" i="18"/>
  <c r="E45" i="18"/>
  <c r="D38" i="18"/>
  <c r="D39" i="18"/>
  <c r="D40" i="18"/>
  <c r="D41" i="18"/>
  <c r="D42" i="18"/>
  <c r="D43" i="18"/>
  <c r="D44" i="18"/>
  <c r="D45" i="18"/>
  <c r="C38" i="18"/>
  <c r="C39" i="18"/>
  <c r="C40" i="18"/>
  <c r="C41" i="18"/>
  <c r="C42" i="18"/>
  <c r="C43" i="18"/>
  <c r="C44" i="18"/>
  <c r="C45" i="18"/>
  <c r="B38" i="18"/>
  <c r="B39" i="18"/>
  <c r="B40" i="18"/>
  <c r="B41" i="18"/>
  <c r="B42" i="18"/>
  <c r="B43" i="18"/>
  <c r="B44" i="18"/>
  <c r="B45" i="18"/>
  <c r="G37" i="18"/>
  <c r="F37" i="18"/>
  <c r="E37" i="18"/>
  <c r="D37" i="18"/>
  <c r="C37" i="18"/>
  <c r="B37" i="18"/>
  <c r="G15" i="18"/>
  <c r="G16" i="18"/>
  <c r="G17" i="18"/>
  <c r="G18" i="18"/>
  <c r="G19" i="18"/>
  <c r="G20" i="18"/>
  <c r="G21" i="18"/>
  <c r="G22" i="18"/>
  <c r="F15" i="18"/>
  <c r="F16" i="18"/>
  <c r="F17" i="18"/>
  <c r="F18" i="18"/>
  <c r="F19" i="18"/>
  <c r="F20" i="18"/>
  <c r="F21" i="18"/>
  <c r="F22" i="18"/>
  <c r="E15" i="18"/>
  <c r="E16" i="18"/>
  <c r="E17" i="18"/>
  <c r="E18" i="18"/>
  <c r="E19" i="18"/>
  <c r="E20" i="18"/>
  <c r="E21" i="18"/>
  <c r="E22" i="18"/>
  <c r="D15" i="18"/>
  <c r="D16" i="18"/>
  <c r="D17" i="18"/>
  <c r="D18" i="18"/>
  <c r="D19" i="18"/>
  <c r="D20" i="18"/>
  <c r="D21" i="18"/>
  <c r="D22" i="18"/>
  <c r="C15" i="18"/>
  <c r="C16" i="18"/>
  <c r="C17" i="18"/>
  <c r="C18" i="18"/>
  <c r="C19" i="18"/>
  <c r="C20" i="18"/>
  <c r="C21" i="18"/>
  <c r="C22" i="18"/>
  <c r="B15" i="18"/>
  <c r="B16" i="18"/>
  <c r="B17" i="18"/>
  <c r="B18" i="18"/>
  <c r="B19" i="18"/>
  <c r="B20" i="18"/>
  <c r="B21" i="18"/>
  <c r="B22" i="18"/>
  <c r="G14" i="18"/>
  <c r="F14" i="18"/>
  <c r="E14" i="18"/>
  <c r="D14" i="18"/>
  <c r="C14" i="18"/>
  <c r="B14" i="18"/>
  <c r="E84" i="17"/>
  <c r="E85" i="17"/>
  <c r="E86" i="17"/>
  <c r="E87" i="17"/>
  <c r="E88" i="17"/>
  <c r="E89" i="17"/>
  <c r="E90" i="17"/>
  <c r="E91" i="17"/>
  <c r="G84" i="17"/>
  <c r="G85" i="17"/>
  <c r="G86" i="17"/>
  <c r="G87" i="17"/>
  <c r="G88" i="17"/>
  <c r="G89" i="17"/>
  <c r="G90" i="17"/>
  <c r="G91" i="17"/>
  <c r="F84" i="17"/>
  <c r="F85" i="17"/>
  <c r="F86" i="17"/>
  <c r="F87" i="17"/>
  <c r="F88" i="17"/>
  <c r="F89" i="17"/>
  <c r="F90" i="17"/>
  <c r="F91" i="17"/>
  <c r="D84" i="17"/>
  <c r="D85" i="17"/>
  <c r="D86" i="17"/>
  <c r="D87" i="17"/>
  <c r="D88" i="17"/>
  <c r="D89" i="17"/>
  <c r="D90" i="17"/>
  <c r="D91" i="17"/>
  <c r="C84" i="17"/>
  <c r="C85" i="17"/>
  <c r="C86" i="17"/>
  <c r="C87" i="17"/>
  <c r="C88" i="17"/>
  <c r="C89" i="17"/>
  <c r="C90" i="17"/>
  <c r="C91" i="17"/>
  <c r="B84" i="17"/>
  <c r="B85" i="17"/>
  <c r="B86" i="17"/>
  <c r="B87" i="17"/>
  <c r="B88" i="17"/>
  <c r="B89" i="17"/>
  <c r="B90" i="17"/>
  <c r="B91" i="17"/>
  <c r="G83" i="17"/>
  <c r="F83" i="17"/>
  <c r="E83" i="17"/>
  <c r="D83" i="17"/>
  <c r="C83" i="17"/>
  <c r="B83" i="17"/>
  <c r="G61" i="17"/>
  <c r="G62" i="17"/>
  <c r="G63" i="17"/>
  <c r="G64" i="17"/>
  <c r="G65" i="17"/>
  <c r="G66" i="17"/>
  <c r="G67" i="17"/>
  <c r="G68" i="17"/>
  <c r="F61" i="17"/>
  <c r="F62" i="17"/>
  <c r="F63" i="17"/>
  <c r="F64" i="17"/>
  <c r="F65" i="17"/>
  <c r="F66" i="17"/>
  <c r="F67" i="17"/>
  <c r="F68" i="17"/>
  <c r="E61" i="17"/>
  <c r="E62" i="17"/>
  <c r="E63" i="17"/>
  <c r="E64" i="17"/>
  <c r="E65" i="17"/>
  <c r="E66" i="17"/>
  <c r="E67" i="17"/>
  <c r="E68" i="17"/>
  <c r="D61" i="17"/>
  <c r="D62" i="17"/>
  <c r="D63" i="17"/>
  <c r="D64" i="17"/>
  <c r="D65" i="17"/>
  <c r="D66" i="17"/>
  <c r="D67" i="17"/>
  <c r="D68" i="17"/>
  <c r="C61" i="17"/>
  <c r="C62" i="17"/>
  <c r="C63" i="17"/>
  <c r="C64" i="17"/>
  <c r="C65" i="17"/>
  <c r="C66" i="17"/>
  <c r="C67" i="17"/>
  <c r="C68" i="17"/>
  <c r="B61" i="17"/>
  <c r="B62" i="17"/>
  <c r="B63" i="17"/>
  <c r="B64" i="17"/>
  <c r="B65" i="17"/>
  <c r="B66" i="17"/>
  <c r="B67" i="17"/>
  <c r="B68" i="17"/>
  <c r="G60" i="17"/>
  <c r="F60" i="17"/>
  <c r="E60" i="17"/>
  <c r="D60" i="17"/>
  <c r="C60" i="17"/>
  <c r="B60" i="17"/>
  <c r="G38" i="17"/>
  <c r="G39" i="17"/>
  <c r="G40" i="17"/>
  <c r="G41" i="17"/>
  <c r="G42" i="17"/>
  <c r="G43" i="17"/>
  <c r="G44" i="17"/>
  <c r="G45" i="17"/>
  <c r="F38" i="17"/>
  <c r="F39" i="17"/>
  <c r="F40" i="17"/>
  <c r="F41" i="17"/>
  <c r="F42" i="17"/>
  <c r="F43" i="17"/>
  <c r="F44" i="17"/>
  <c r="F45" i="17"/>
  <c r="E38" i="17"/>
  <c r="E39" i="17"/>
  <c r="E40" i="17"/>
  <c r="E41" i="17"/>
  <c r="E42" i="17"/>
  <c r="E43" i="17"/>
  <c r="E44" i="17"/>
  <c r="E45" i="17"/>
  <c r="D38" i="17"/>
  <c r="D39" i="17"/>
  <c r="D40" i="17"/>
  <c r="D41" i="17"/>
  <c r="D42" i="17"/>
  <c r="D43" i="17"/>
  <c r="D44" i="17"/>
  <c r="D45" i="17"/>
  <c r="C38" i="17"/>
  <c r="C39" i="17"/>
  <c r="C40" i="17"/>
  <c r="C41" i="17"/>
  <c r="C42" i="17"/>
  <c r="C43" i="17"/>
  <c r="C44" i="17"/>
  <c r="C45" i="17"/>
  <c r="B38" i="17"/>
  <c r="B39" i="17"/>
  <c r="B40" i="17"/>
  <c r="B41" i="17"/>
  <c r="B42" i="17"/>
  <c r="B43" i="17"/>
  <c r="B44" i="17"/>
  <c r="B45" i="17"/>
  <c r="G37" i="17"/>
  <c r="F37" i="17"/>
  <c r="E37" i="17"/>
  <c r="D37" i="17"/>
  <c r="C37" i="17"/>
  <c r="B37" i="17"/>
  <c r="G15" i="17"/>
  <c r="G16" i="17"/>
  <c r="G17" i="17"/>
  <c r="G18" i="17"/>
  <c r="G19" i="17"/>
  <c r="G20" i="17"/>
  <c r="G21" i="17"/>
  <c r="G22" i="17"/>
  <c r="F15" i="17"/>
  <c r="F16" i="17"/>
  <c r="F17" i="17"/>
  <c r="F18" i="17"/>
  <c r="F19" i="17"/>
  <c r="F20" i="17"/>
  <c r="F21" i="17"/>
  <c r="F22" i="17"/>
  <c r="E15" i="17"/>
  <c r="E16" i="17"/>
  <c r="E17" i="17"/>
  <c r="E18" i="17"/>
  <c r="E19" i="17"/>
  <c r="E20" i="17"/>
  <c r="E21" i="17"/>
  <c r="E22" i="17"/>
  <c r="D15" i="17"/>
  <c r="D16" i="17"/>
  <c r="D17" i="17"/>
  <c r="D18" i="17"/>
  <c r="D19" i="17"/>
  <c r="D20" i="17"/>
  <c r="D21" i="17"/>
  <c r="D22" i="17"/>
  <c r="C15" i="17"/>
  <c r="C16" i="17"/>
  <c r="C17" i="17"/>
  <c r="C18" i="17"/>
  <c r="C19" i="17"/>
  <c r="C20" i="17"/>
  <c r="C21" i="17"/>
  <c r="C22" i="17"/>
  <c r="G14" i="17"/>
  <c r="F14" i="17"/>
  <c r="E14" i="17"/>
  <c r="D14" i="17"/>
  <c r="C14" i="17"/>
  <c r="B15" i="17"/>
  <c r="B16" i="17"/>
  <c r="B17" i="17"/>
  <c r="B18" i="17"/>
  <c r="B19" i="17"/>
  <c r="B20" i="17"/>
  <c r="B21" i="17"/>
  <c r="B22" i="17"/>
  <c r="B14" i="17"/>
  <c r="G84" i="11"/>
  <c r="G85" i="11"/>
  <c r="G86" i="11"/>
  <c r="G87" i="11"/>
  <c r="G88" i="11"/>
  <c r="G89" i="11"/>
  <c r="G90" i="11"/>
  <c r="G91" i="11"/>
  <c r="F84" i="11"/>
  <c r="F85" i="11"/>
  <c r="F86" i="11"/>
  <c r="F87" i="11"/>
  <c r="F88" i="11"/>
  <c r="F89" i="11"/>
  <c r="F90" i="11"/>
  <c r="F91" i="11"/>
  <c r="E84" i="11"/>
  <c r="E85" i="11"/>
  <c r="E86" i="11"/>
  <c r="E87" i="11"/>
  <c r="E88" i="11"/>
  <c r="E89" i="11"/>
  <c r="E90" i="11"/>
  <c r="E91" i="11"/>
  <c r="D84" i="11"/>
  <c r="D85" i="11"/>
  <c r="D86" i="11"/>
  <c r="D87" i="11"/>
  <c r="D88" i="11"/>
  <c r="D89" i="11"/>
  <c r="D90" i="11"/>
  <c r="D91" i="11"/>
  <c r="C84" i="11"/>
  <c r="C85" i="11"/>
  <c r="C86" i="11"/>
  <c r="C87" i="11"/>
  <c r="C88" i="11"/>
  <c r="C89" i="11"/>
  <c r="C90" i="11"/>
  <c r="C91" i="11"/>
  <c r="B84" i="11"/>
  <c r="B85" i="11"/>
  <c r="B86" i="11"/>
  <c r="B87" i="11"/>
  <c r="B88" i="11"/>
  <c r="B89" i="11"/>
  <c r="B90" i="11"/>
  <c r="B91" i="11"/>
  <c r="C83" i="11"/>
  <c r="D83" i="11"/>
  <c r="E83" i="11"/>
  <c r="F83" i="11"/>
  <c r="G83" i="11"/>
  <c r="B83" i="11"/>
  <c r="G61" i="11"/>
  <c r="G62" i="11"/>
  <c r="G63" i="11"/>
  <c r="G64" i="11"/>
  <c r="G65" i="11"/>
  <c r="G66" i="11"/>
  <c r="G67" i="11"/>
  <c r="G68" i="11"/>
  <c r="F61" i="11"/>
  <c r="F62" i="11"/>
  <c r="F63" i="11"/>
  <c r="F64" i="11"/>
  <c r="F65" i="11"/>
  <c r="F66" i="11"/>
  <c r="F67" i="11"/>
  <c r="F68" i="11"/>
  <c r="E61" i="11"/>
  <c r="E62" i="11"/>
  <c r="E63" i="11"/>
  <c r="E64" i="11"/>
  <c r="E65" i="11"/>
  <c r="E66" i="11"/>
  <c r="E67" i="11"/>
  <c r="E68" i="11"/>
  <c r="D61" i="11"/>
  <c r="D62" i="11"/>
  <c r="D63" i="11"/>
  <c r="D64" i="11"/>
  <c r="D65" i="11"/>
  <c r="D66" i="11"/>
  <c r="D67" i="11"/>
  <c r="D68" i="11"/>
  <c r="C61" i="11"/>
  <c r="C62" i="11"/>
  <c r="C63" i="11"/>
  <c r="C64" i="11"/>
  <c r="C65" i="11"/>
  <c r="C66" i="11"/>
  <c r="C67" i="11"/>
  <c r="C68" i="11"/>
  <c r="C60" i="11"/>
  <c r="D60" i="11"/>
  <c r="E60" i="11"/>
  <c r="F60" i="11"/>
  <c r="G60" i="11"/>
  <c r="B61" i="11"/>
  <c r="B62" i="11"/>
  <c r="B63" i="11"/>
  <c r="B64" i="11"/>
  <c r="B65" i="11"/>
  <c r="B66" i="11"/>
  <c r="B67" i="11"/>
  <c r="B68" i="11"/>
  <c r="B60" i="11"/>
  <c r="G38" i="11"/>
  <c r="G39" i="11"/>
  <c r="G40" i="11"/>
  <c r="G41" i="11"/>
  <c r="G42" i="11"/>
  <c r="G43" i="11"/>
  <c r="G44" i="11"/>
  <c r="G45" i="11"/>
  <c r="F38" i="11"/>
  <c r="F39" i="11"/>
  <c r="F40" i="11"/>
  <c r="F41" i="11"/>
  <c r="F42" i="11"/>
  <c r="F43" i="11"/>
  <c r="F44" i="11"/>
  <c r="F45" i="11"/>
  <c r="E38" i="11"/>
  <c r="E39" i="11"/>
  <c r="E40" i="11"/>
  <c r="E41" i="11"/>
  <c r="E42" i="11"/>
  <c r="E43" i="11"/>
  <c r="E44" i="11"/>
  <c r="E45" i="11"/>
  <c r="D38" i="11"/>
  <c r="D39" i="11"/>
  <c r="D40" i="11"/>
  <c r="D41" i="11"/>
  <c r="D42" i="11"/>
  <c r="D43" i="11"/>
  <c r="D44" i="11"/>
  <c r="D45" i="11"/>
  <c r="C38" i="11"/>
  <c r="C39" i="11"/>
  <c r="C40" i="11"/>
  <c r="C41" i="11"/>
  <c r="C42" i="11"/>
  <c r="C43" i="11"/>
  <c r="C44" i="11"/>
  <c r="C45" i="11"/>
  <c r="B38" i="11"/>
  <c r="B39" i="11"/>
  <c r="B40" i="11"/>
  <c r="B41" i="11"/>
  <c r="B42" i="11"/>
  <c r="B43" i="11"/>
  <c r="B44" i="11"/>
  <c r="B45" i="11"/>
  <c r="C37" i="11"/>
  <c r="D37" i="11"/>
  <c r="E37" i="11"/>
  <c r="F37" i="11"/>
  <c r="G37" i="11"/>
  <c r="B37" i="11"/>
  <c r="G15" i="11"/>
  <c r="G16" i="11"/>
  <c r="G17" i="11"/>
  <c r="G18" i="11"/>
  <c r="G19" i="11"/>
  <c r="G20" i="11"/>
  <c r="G21" i="11"/>
  <c r="G22" i="11"/>
  <c r="F15" i="11"/>
  <c r="F16" i="11"/>
  <c r="F17" i="11"/>
  <c r="F18" i="11"/>
  <c r="F19" i="11"/>
  <c r="F20" i="11"/>
  <c r="F21" i="11"/>
  <c r="F22" i="11"/>
  <c r="E15" i="11"/>
  <c r="E16" i="11"/>
  <c r="E17" i="11"/>
  <c r="E18" i="11"/>
  <c r="E19" i="11"/>
  <c r="E20" i="11"/>
  <c r="E21" i="11"/>
  <c r="E22" i="11"/>
  <c r="D15" i="11"/>
  <c r="D16" i="11"/>
  <c r="D17" i="11"/>
  <c r="D18" i="11"/>
  <c r="D19" i="11"/>
  <c r="D20" i="11"/>
  <c r="D21" i="11"/>
  <c r="D22" i="11"/>
  <c r="C15" i="11"/>
  <c r="C16" i="11"/>
  <c r="C17" i="11"/>
  <c r="C18" i="11"/>
  <c r="C19" i="11"/>
  <c r="C20" i="11"/>
  <c r="C21" i="11"/>
  <c r="C22" i="11"/>
  <c r="B15" i="11"/>
  <c r="B16" i="11"/>
  <c r="B17" i="11"/>
  <c r="B18" i="11"/>
  <c r="B19" i="11"/>
  <c r="B20" i="11"/>
  <c r="B21" i="11"/>
  <c r="B22" i="11"/>
  <c r="C14" i="11"/>
  <c r="D14" i="11"/>
  <c r="E14" i="11"/>
  <c r="F14" i="11"/>
  <c r="G14" i="11"/>
  <c r="B14" i="11"/>
  <c r="H36" i="16"/>
  <c r="G19" i="16"/>
  <c r="G21" i="16"/>
  <c r="E22" i="16"/>
  <c r="H14" i="16"/>
  <c r="B81" i="10"/>
  <c r="C81" i="10"/>
  <c r="D81" i="10"/>
  <c r="E81" i="10"/>
  <c r="F81" i="10"/>
  <c r="G81" i="10"/>
  <c r="B82" i="10"/>
  <c r="C82" i="10"/>
  <c r="D82" i="10"/>
  <c r="E82" i="10"/>
  <c r="F82" i="10"/>
  <c r="G82" i="10"/>
  <c r="B83" i="10"/>
  <c r="C83" i="10"/>
  <c r="D83" i="10"/>
  <c r="E83" i="10"/>
  <c r="F83" i="10"/>
  <c r="G83" i="10"/>
  <c r="B84" i="10"/>
  <c r="C84" i="10"/>
  <c r="D84" i="10"/>
  <c r="E84" i="10"/>
  <c r="F84" i="10"/>
  <c r="G84" i="10"/>
  <c r="B85" i="10"/>
  <c r="C85" i="10"/>
  <c r="D85" i="10"/>
  <c r="E85" i="10"/>
  <c r="F85" i="10"/>
  <c r="G85" i="10"/>
  <c r="B86" i="10"/>
  <c r="C86" i="10"/>
  <c r="D86" i="10"/>
  <c r="E86" i="10"/>
  <c r="F86" i="10"/>
  <c r="G86" i="10"/>
  <c r="B87" i="10"/>
  <c r="C87" i="10"/>
  <c r="D87" i="10"/>
  <c r="E87" i="10"/>
  <c r="F87" i="10"/>
  <c r="G87" i="10"/>
  <c r="B88" i="10"/>
  <c r="C88" i="10"/>
  <c r="D88" i="10"/>
  <c r="E88" i="10"/>
  <c r="F88" i="10"/>
  <c r="G88" i="10"/>
  <c r="C80" i="10"/>
  <c r="D80" i="10"/>
  <c r="E80" i="10"/>
  <c r="F80" i="10"/>
  <c r="G80" i="10"/>
  <c r="H80" i="10"/>
  <c r="B80" i="10"/>
  <c r="B59" i="10"/>
  <c r="C59" i="10"/>
  <c r="D59" i="10"/>
  <c r="E59" i="10"/>
  <c r="F59" i="10"/>
  <c r="G59" i="10"/>
  <c r="B60" i="10"/>
  <c r="C60" i="10"/>
  <c r="D60" i="10"/>
  <c r="E60" i="10"/>
  <c r="F60" i="10"/>
  <c r="G60" i="10"/>
  <c r="B61" i="10"/>
  <c r="C61" i="10"/>
  <c r="D61" i="10"/>
  <c r="E61" i="10"/>
  <c r="F61" i="10"/>
  <c r="G61" i="10"/>
  <c r="B62" i="10"/>
  <c r="C62" i="10"/>
  <c r="D62" i="10"/>
  <c r="E62" i="10"/>
  <c r="F62" i="10"/>
  <c r="G62" i="10"/>
  <c r="B63" i="10"/>
  <c r="C63" i="10"/>
  <c r="D63" i="10"/>
  <c r="E63" i="10"/>
  <c r="F63" i="10"/>
  <c r="G63" i="10"/>
  <c r="B64" i="10"/>
  <c r="C64" i="10"/>
  <c r="D64" i="10"/>
  <c r="E64" i="10"/>
  <c r="F64" i="10"/>
  <c r="G64" i="10"/>
  <c r="B65" i="10"/>
  <c r="C65" i="10"/>
  <c r="D65" i="10"/>
  <c r="E65" i="10"/>
  <c r="F65" i="10"/>
  <c r="G65" i="10"/>
  <c r="B66" i="10"/>
  <c r="C66" i="10"/>
  <c r="D66" i="10"/>
  <c r="E66" i="10"/>
  <c r="F66" i="10"/>
  <c r="G66" i="10"/>
  <c r="C58" i="10"/>
  <c r="D58" i="10"/>
  <c r="E58" i="10"/>
  <c r="F58" i="10"/>
  <c r="G58" i="10"/>
  <c r="B58" i="10"/>
  <c r="B37" i="10"/>
  <c r="C37" i="10"/>
  <c r="D37" i="10"/>
  <c r="E37" i="10"/>
  <c r="F37" i="10"/>
  <c r="G37" i="10"/>
  <c r="B38" i="10"/>
  <c r="C38" i="10"/>
  <c r="D38" i="10"/>
  <c r="E38" i="10"/>
  <c r="F38" i="10"/>
  <c r="G38" i="10"/>
  <c r="B39" i="10"/>
  <c r="C39" i="10"/>
  <c r="D39" i="10"/>
  <c r="E39" i="10"/>
  <c r="F39" i="10"/>
  <c r="G39" i="10"/>
  <c r="B40" i="10"/>
  <c r="C40" i="10"/>
  <c r="D40" i="10"/>
  <c r="E40" i="10"/>
  <c r="F40" i="10"/>
  <c r="G40" i="10"/>
  <c r="B41" i="10"/>
  <c r="C41" i="10"/>
  <c r="D41" i="10"/>
  <c r="E41" i="10"/>
  <c r="F41" i="10"/>
  <c r="G41" i="10"/>
  <c r="B42" i="10"/>
  <c r="C42" i="10"/>
  <c r="D42" i="10"/>
  <c r="E42" i="10"/>
  <c r="F42" i="10"/>
  <c r="G42" i="10"/>
  <c r="B43" i="10"/>
  <c r="C43" i="10"/>
  <c r="D43" i="10"/>
  <c r="E43" i="10"/>
  <c r="F43" i="10"/>
  <c r="G43" i="10"/>
  <c r="B44" i="10"/>
  <c r="C44" i="10"/>
  <c r="D44" i="10"/>
  <c r="E44" i="10"/>
  <c r="F44" i="10"/>
  <c r="G44" i="10"/>
  <c r="C36" i="10"/>
  <c r="D36" i="10"/>
  <c r="E36" i="10"/>
  <c r="F36" i="10"/>
  <c r="G36" i="10"/>
  <c r="B36" i="10"/>
  <c r="E22" i="6"/>
  <c r="E22" i="10" s="1"/>
  <c r="G15" i="6"/>
  <c r="G15" i="10" s="1"/>
  <c r="G16" i="6"/>
  <c r="G16" i="16" s="1"/>
  <c r="G17" i="6"/>
  <c r="G17" i="10" s="1"/>
  <c r="G18" i="6"/>
  <c r="G18" i="16" s="1"/>
  <c r="G19" i="6"/>
  <c r="G19" i="10" s="1"/>
  <c r="G20" i="6"/>
  <c r="G20" i="16" s="1"/>
  <c r="G21" i="6"/>
  <c r="G21" i="10" s="1"/>
  <c r="G22" i="6"/>
  <c r="G22" i="16" s="1"/>
  <c r="F15" i="6"/>
  <c r="F15" i="10" s="1"/>
  <c r="F16" i="6"/>
  <c r="F16" i="16" s="1"/>
  <c r="F17" i="6"/>
  <c r="F17" i="10" s="1"/>
  <c r="F18" i="6"/>
  <c r="F18" i="16" s="1"/>
  <c r="F19" i="6"/>
  <c r="F19" i="10" s="1"/>
  <c r="F20" i="6"/>
  <c r="F20" i="16" s="1"/>
  <c r="F21" i="6"/>
  <c r="F21" i="10" s="1"/>
  <c r="F22" i="6"/>
  <c r="F22" i="16" s="1"/>
  <c r="E15" i="6"/>
  <c r="E15" i="16" s="1"/>
  <c r="E16" i="6"/>
  <c r="E16" i="10" s="1"/>
  <c r="E17" i="6"/>
  <c r="E17" i="16" s="1"/>
  <c r="E18" i="6"/>
  <c r="E18" i="10" s="1"/>
  <c r="E19" i="6"/>
  <c r="E19" i="16" s="1"/>
  <c r="E20" i="6"/>
  <c r="E20" i="10" s="1"/>
  <c r="E21" i="6"/>
  <c r="E21" i="16" s="1"/>
  <c r="D15" i="6"/>
  <c r="D15" i="16" s="1"/>
  <c r="D16" i="6"/>
  <c r="D16" i="16" s="1"/>
  <c r="D17" i="6"/>
  <c r="D17" i="16" s="1"/>
  <c r="D18" i="6"/>
  <c r="D18" i="10" s="1"/>
  <c r="D19" i="6"/>
  <c r="D19" i="16" s="1"/>
  <c r="D20" i="6"/>
  <c r="D20" i="10" s="1"/>
  <c r="D21" i="6"/>
  <c r="D21" i="16" s="1"/>
  <c r="D22" i="6"/>
  <c r="D22" i="10" s="1"/>
  <c r="C15" i="6"/>
  <c r="C15" i="16" s="1"/>
  <c r="C16" i="6"/>
  <c r="C16" i="16" s="1"/>
  <c r="C17" i="6"/>
  <c r="C17" i="16" s="1"/>
  <c r="C18" i="6"/>
  <c r="C18" i="16" s="1"/>
  <c r="C19" i="6"/>
  <c r="C19" i="16" s="1"/>
  <c r="C20" i="6"/>
  <c r="C20" i="16" s="1"/>
  <c r="C21" i="6"/>
  <c r="C21" i="16" s="1"/>
  <c r="C22" i="6"/>
  <c r="C22" i="16" s="1"/>
  <c r="B15" i="6"/>
  <c r="B15" i="16" s="1"/>
  <c r="B16" i="6"/>
  <c r="B16" i="16" s="1"/>
  <c r="B17" i="6"/>
  <c r="B17" i="16" s="1"/>
  <c r="B18" i="6"/>
  <c r="B18" i="16" s="1"/>
  <c r="B19" i="6"/>
  <c r="B19" i="16" s="1"/>
  <c r="B20" i="6"/>
  <c r="B20" i="16" s="1"/>
  <c r="B21" i="6"/>
  <c r="B21" i="16" s="1"/>
  <c r="B22" i="6"/>
  <c r="B22" i="16" s="1"/>
  <c r="C14" i="6"/>
  <c r="C14" i="10" s="1"/>
  <c r="D14" i="6"/>
  <c r="D14" i="10" s="1"/>
  <c r="E14" i="6"/>
  <c r="E14" i="10" s="1"/>
  <c r="F14" i="6"/>
  <c r="F14" i="10" s="1"/>
  <c r="G14" i="6"/>
  <c r="G14" i="10" s="1"/>
  <c r="B14" i="6"/>
  <c r="B14" i="10" s="1"/>
  <c r="D22" i="16" l="1"/>
  <c r="E15" i="10"/>
  <c r="E18" i="16"/>
  <c r="B22" i="10"/>
  <c r="B20" i="10"/>
  <c r="E17" i="10"/>
  <c r="D20" i="16"/>
  <c r="B18" i="10"/>
  <c r="C16" i="10"/>
  <c r="B16" i="10"/>
  <c r="C22" i="10"/>
  <c r="D18" i="16"/>
  <c r="E21" i="10"/>
  <c r="G17" i="16"/>
  <c r="E20" i="16"/>
  <c r="E16" i="16"/>
  <c r="C18" i="10"/>
  <c r="E19" i="10"/>
  <c r="D21" i="10"/>
  <c r="D19" i="10"/>
  <c r="D17" i="10"/>
  <c r="D15" i="10"/>
  <c r="F21" i="16"/>
  <c r="F19" i="16"/>
  <c r="F17" i="16"/>
  <c r="F15" i="16"/>
  <c r="C21" i="10"/>
  <c r="C19" i="10"/>
  <c r="C17" i="10"/>
  <c r="C15" i="10"/>
  <c r="G15" i="16"/>
  <c r="B21" i="10"/>
  <c r="B19" i="10"/>
  <c r="B17" i="10"/>
  <c r="B15" i="10"/>
  <c r="G22" i="10"/>
  <c r="G20" i="10"/>
  <c r="G18" i="10"/>
  <c r="G16" i="10"/>
  <c r="F22" i="10"/>
  <c r="F20" i="10"/>
  <c r="F18" i="10"/>
  <c r="F16" i="10"/>
  <c r="C20" i="10"/>
  <c r="D16" i="10"/>
  <c r="G81" i="15"/>
  <c r="G81" i="16" s="1"/>
  <c r="G82" i="15"/>
  <c r="G82" i="16" s="1"/>
  <c r="G83" i="15"/>
  <c r="G83" i="16" s="1"/>
  <c r="G84" i="15"/>
  <c r="G84" i="16" s="1"/>
  <c r="G85" i="15"/>
  <c r="G85" i="16" s="1"/>
  <c r="G86" i="15"/>
  <c r="G86" i="16" s="1"/>
  <c r="G87" i="15"/>
  <c r="G87" i="16" s="1"/>
  <c r="G88" i="15"/>
  <c r="G88" i="16" s="1"/>
  <c r="F81" i="15"/>
  <c r="F81" i="16" s="1"/>
  <c r="F82" i="15"/>
  <c r="F82" i="16" s="1"/>
  <c r="F83" i="15"/>
  <c r="F83" i="16" s="1"/>
  <c r="F84" i="15"/>
  <c r="F84" i="16" s="1"/>
  <c r="F85" i="15"/>
  <c r="F85" i="16" s="1"/>
  <c r="F86" i="15"/>
  <c r="F86" i="16" s="1"/>
  <c r="F87" i="15"/>
  <c r="F87" i="16" s="1"/>
  <c r="F88" i="15"/>
  <c r="F88" i="16" s="1"/>
  <c r="E81" i="15"/>
  <c r="E81" i="16" s="1"/>
  <c r="E82" i="15"/>
  <c r="E82" i="16" s="1"/>
  <c r="E83" i="15"/>
  <c r="E83" i="16" s="1"/>
  <c r="E84" i="15"/>
  <c r="E84" i="16" s="1"/>
  <c r="E85" i="15"/>
  <c r="E85" i="16" s="1"/>
  <c r="E86" i="15"/>
  <c r="E86" i="16" s="1"/>
  <c r="E87" i="15"/>
  <c r="E87" i="16" s="1"/>
  <c r="E88" i="15"/>
  <c r="E88" i="16" s="1"/>
  <c r="D81" i="15"/>
  <c r="D81" i="16" s="1"/>
  <c r="D82" i="15"/>
  <c r="D82" i="16" s="1"/>
  <c r="D83" i="15"/>
  <c r="D83" i="16" s="1"/>
  <c r="D84" i="15"/>
  <c r="D84" i="16" s="1"/>
  <c r="D85" i="15"/>
  <c r="D85" i="16" s="1"/>
  <c r="D86" i="15"/>
  <c r="D86" i="16" s="1"/>
  <c r="D87" i="15"/>
  <c r="D87" i="16" s="1"/>
  <c r="D88" i="15"/>
  <c r="D88" i="16" s="1"/>
  <c r="C81" i="15"/>
  <c r="C81" i="16" s="1"/>
  <c r="C82" i="15"/>
  <c r="C82" i="16" s="1"/>
  <c r="C83" i="15"/>
  <c r="C83" i="16" s="1"/>
  <c r="C84" i="15"/>
  <c r="C84" i="16" s="1"/>
  <c r="C85" i="15"/>
  <c r="C85" i="16" s="1"/>
  <c r="C86" i="15"/>
  <c r="C86" i="16" s="1"/>
  <c r="C87" i="15"/>
  <c r="C87" i="16" s="1"/>
  <c r="C88" i="15"/>
  <c r="C88" i="16" s="1"/>
  <c r="B81" i="15"/>
  <c r="B81" i="16" s="1"/>
  <c r="B82" i="15"/>
  <c r="B82" i="16" s="1"/>
  <c r="B83" i="15"/>
  <c r="B83" i="16" s="1"/>
  <c r="B84" i="15"/>
  <c r="B84" i="16" s="1"/>
  <c r="B85" i="15"/>
  <c r="B85" i="16" s="1"/>
  <c r="B86" i="15"/>
  <c r="B86" i="16" s="1"/>
  <c r="B87" i="15"/>
  <c r="B87" i="16" s="1"/>
  <c r="B88" i="15"/>
  <c r="B88" i="16" s="1"/>
  <c r="C80" i="15"/>
  <c r="C80" i="16" s="1"/>
  <c r="D80" i="15"/>
  <c r="D80" i="16" s="1"/>
  <c r="E80" i="15"/>
  <c r="E80" i="16" s="1"/>
  <c r="F80" i="15"/>
  <c r="F80" i="16" s="1"/>
  <c r="G80" i="15"/>
  <c r="G80" i="16" s="1"/>
  <c r="B80" i="15"/>
  <c r="B80" i="16" s="1"/>
  <c r="G59" i="15"/>
  <c r="G59" i="16" s="1"/>
  <c r="G60" i="15"/>
  <c r="G60" i="16" s="1"/>
  <c r="G61" i="15"/>
  <c r="G61" i="16" s="1"/>
  <c r="G62" i="15"/>
  <c r="G62" i="16" s="1"/>
  <c r="G63" i="15"/>
  <c r="G63" i="16" s="1"/>
  <c r="G64" i="15"/>
  <c r="G64" i="16" s="1"/>
  <c r="G65" i="15"/>
  <c r="G65" i="16" s="1"/>
  <c r="G66" i="15"/>
  <c r="G66" i="16" s="1"/>
  <c r="F59" i="15"/>
  <c r="F59" i="16" s="1"/>
  <c r="F60" i="15"/>
  <c r="F60" i="16" s="1"/>
  <c r="F61" i="15"/>
  <c r="F61" i="16" s="1"/>
  <c r="F62" i="15"/>
  <c r="F62" i="16" s="1"/>
  <c r="F63" i="15"/>
  <c r="F63" i="16" s="1"/>
  <c r="F64" i="15"/>
  <c r="F64" i="16" s="1"/>
  <c r="F65" i="15"/>
  <c r="F65" i="16" s="1"/>
  <c r="F66" i="15"/>
  <c r="F66" i="16" s="1"/>
  <c r="E59" i="15"/>
  <c r="E59" i="16" s="1"/>
  <c r="E60" i="15"/>
  <c r="E60" i="16" s="1"/>
  <c r="E61" i="15"/>
  <c r="E61" i="16" s="1"/>
  <c r="E62" i="15"/>
  <c r="E62" i="16" s="1"/>
  <c r="E63" i="15"/>
  <c r="E63" i="16" s="1"/>
  <c r="E64" i="15"/>
  <c r="E64" i="16" s="1"/>
  <c r="E65" i="15"/>
  <c r="E65" i="16" s="1"/>
  <c r="E66" i="15"/>
  <c r="E66" i="16" s="1"/>
  <c r="D59" i="15"/>
  <c r="D59" i="16" s="1"/>
  <c r="D60" i="15"/>
  <c r="D60" i="16" s="1"/>
  <c r="D61" i="15"/>
  <c r="D61" i="16" s="1"/>
  <c r="D62" i="15"/>
  <c r="D62" i="16" s="1"/>
  <c r="D63" i="15"/>
  <c r="D63" i="16" s="1"/>
  <c r="D64" i="15"/>
  <c r="D64" i="16" s="1"/>
  <c r="D65" i="15"/>
  <c r="D65" i="16" s="1"/>
  <c r="D66" i="15"/>
  <c r="D66" i="16" s="1"/>
  <c r="C59" i="15"/>
  <c r="C59" i="16" s="1"/>
  <c r="C60" i="15"/>
  <c r="C60" i="16" s="1"/>
  <c r="C61" i="15"/>
  <c r="C61" i="16" s="1"/>
  <c r="C62" i="15"/>
  <c r="C62" i="16" s="1"/>
  <c r="C63" i="15"/>
  <c r="C63" i="16" s="1"/>
  <c r="C64" i="15"/>
  <c r="C64" i="16" s="1"/>
  <c r="C65" i="15"/>
  <c r="C65" i="16" s="1"/>
  <c r="C66" i="15"/>
  <c r="C66" i="16" s="1"/>
  <c r="B59" i="15"/>
  <c r="B59" i="16" s="1"/>
  <c r="B60" i="15"/>
  <c r="B60" i="16" s="1"/>
  <c r="B61" i="15"/>
  <c r="B61" i="16" s="1"/>
  <c r="B62" i="15"/>
  <c r="B62" i="16" s="1"/>
  <c r="B63" i="15"/>
  <c r="B63" i="16" s="1"/>
  <c r="B64" i="15"/>
  <c r="B64" i="16" s="1"/>
  <c r="B65" i="15"/>
  <c r="B65" i="16" s="1"/>
  <c r="B66" i="15"/>
  <c r="B66" i="16" s="1"/>
  <c r="C58" i="15"/>
  <c r="C58" i="16" s="1"/>
  <c r="D58" i="15"/>
  <c r="D58" i="16" s="1"/>
  <c r="E58" i="15"/>
  <c r="E58" i="16" s="1"/>
  <c r="F58" i="15"/>
  <c r="F58" i="16" s="1"/>
  <c r="G58" i="15"/>
  <c r="G58" i="16" s="1"/>
  <c r="B58" i="15"/>
  <c r="B58" i="16" s="1"/>
  <c r="G37" i="15"/>
  <c r="G37" i="16" s="1"/>
  <c r="G38" i="15"/>
  <c r="G38" i="16" s="1"/>
  <c r="G39" i="15"/>
  <c r="G39" i="16" s="1"/>
  <c r="G40" i="15"/>
  <c r="G40" i="16" s="1"/>
  <c r="G41" i="15"/>
  <c r="G41" i="16" s="1"/>
  <c r="G42" i="15"/>
  <c r="G42" i="16" s="1"/>
  <c r="G43" i="15"/>
  <c r="G43" i="16" s="1"/>
  <c r="G44" i="15"/>
  <c r="G44" i="16" s="1"/>
  <c r="F37" i="15"/>
  <c r="F37" i="16" s="1"/>
  <c r="F38" i="15"/>
  <c r="F38" i="16" s="1"/>
  <c r="F39" i="15"/>
  <c r="F39" i="16" s="1"/>
  <c r="F40" i="15"/>
  <c r="F40" i="16" s="1"/>
  <c r="F41" i="15"/>
  <c r="F41" i="16" s="1"/>
  <c r="F42" i="15"/>
  <c r="F42" i="16" s="1"/>
  <c r="F43" i="15"/>
  <c r="F43" i="16" s="1"/>
  <c r="F44" i="15"/>
  <c r="F44" i="16" s="1"/>
  <c r="E37" i="15"/>
  <c r="E37" i="16" s="1"/>
  <c r="E38" i="15"/>
  <c r="E38" i="16" s="1"/>
  <c r="E39" i="15"/>
  <c r="E39" i="16" s="1"/>
  <c r="E40" i="15"/>
  <c r="E40" i="16" s="1"/>
  <c r="E41" i="15"/>
  <c r="E41" i="16" s="1"/>
  <c r="E42" i="15"/>
  <c r="E42" i="16" s="1"/>
  <c r="E43" i="15"/>
  <c r="E43" i="16" s="1"/>
  <c r="E44" i="15"/>
  <c r="E44" i="16" s="1"/>
  <c r="D37" i="15"/>
  <c r="D37" i="16" s="1"/>
  <c r="D38" i="15"/>
  <c r="D38" i="16" s="1"/>
  <c r="D39" i="15"/>
  <c r="D39" i="16" s="1"/>
  <c r="D40" i="15"/>
  <c r="D40" i="16" s="1"/>
  <c r="D41" i="15"/>
  <c r="D41" i="16" s="1"/>
  <c r="D42" i="15"/>
  <c r="D42" i="16" s="1"/>
  <c r="D43" i="15"/>
  <c r="D43" i="16" s="1"/>
  <c r="D44" i="15"/>
  <c r="D44" i="16" s="1"/>
  <c r="C37" i="15"/>
  <c r="C37" i="16" s="1"/>
  <c r="C38" i="15"/>
  <c r="C38" i="16" s="1"/>
  <c r="C39" i="15"/>
  <c r="C39" i="16" s="1"/>
  <c r="C40" i="15"/>
  <c r="C40" i="16" s="1"/>
  <c r="C41" i="15"/>
  <c r="C41" i="16" s="1"/>
  <c r="C42" i="15"/>
  <c r="C42" i="16" s="1"/>
  <c r="C43" i="15"/>
  <c r="C43" i="16" s="1"/>
  <c r="C44" i="15"/>
  <c r="C44" i="16" s="1"/>
  <c r="B37" i="15"/>
  <c r="B37" i="16" s="1"/>
  <c r="B38" i="15"/>
  <c r="B38" i="16" s="1"/>
  <c r="B39" i="15"/>
  <c r="B39" i="16" s="1"/>
  <c r="B40" i="15"/>
  <c r="B40" i="16" s="1"/>
  <c r="B41" i="15"/>
  <c r="B41" i="16" s="1"/>
  <c r="B42" i="15"/>
  <c r="B42" i="16" s="1"/>
  <c r="B43" i="15"/>
  <c r="B43" i="16" s="1"/>
  <c r="B44" i="15"/>
  <c r="B44" i="16" s="1"/>
  <c r="C36" i="15"/>
  <c r="C36" i="16" s="1"/>
  <c r="D36" i="15"/>
  <c r="D36" i="16" s="1"/>
  <c r="E36" i="15"/>
  <c r="E36" i="16" s="1"/>
  <c r="F36" i="15"/>
  <c r="F36" i="16" s="1"/>
  <c r="G36" i="15"/>
  <c r="G36" i="16" s="1"/>
  <c r="B36" i="15"/>
  <c r="B36" i="16" s="1"/>
  <c r="G15" i="15"/>
  <c r="G16" i="15"/>
  <c r="G17" i="15"/>
  <c r="G18" i="15"/>
  <c r="G19" i="15"/>
  <c r="G20" i="15"/>
  <c r="G21" i="15"/>
  <c r="G22" i="15"/>
  <c r="F15" i="15"/>
  <c r="F16" i="15"/>
  <c r="F17" i="15"/>
  <c r="F18" i="15"/>
  <c r="F19" i="15"/>
  <c r="F20" i="15"/>
  <c r="F21" i="15"/>
  <c r="F22" i="15"/>
  <c r="E15" i="15"/>
  <c r="E16" i="15"/>
  <c r="E17" i="15"/>
  <c r="E18" i="15"/>
  <c r="E19" i="15"/>
  <c r="E20" i="15"/>
  <c r="E21" i="15"/>
  <c r="E22" i="15"/>
  <c r="D15" i="15"/>
  <c r="D16" i="15"/>
  <c r="D17" i="15"/>
  <c r="D18" i="15"/>
  <c r="D19" i="15"/>
  <c r="D20" i="15"/>
  <c r="D21" i="15"/>
  <c r="D22" i="15"/>
  <c r="C15" i="15"/>
  <c r="C16" i="15"/>
  <c r="C17" i="15"/>
  <c r="C18" i="15"/>
  <c r="C19" i="15"/>
  <c r="C20" i="15"/>
  <c r="C21" i="15"/>
  <c r="C22" i="15"/>
  <c r="B15" i="15"/>
  <c r="B16" i="15"/>
  <c r="B17" i="15"/>
  <c r="B18" i="15"/>
  <c r="B19" i="15"/>
  <c r="B20" i="15"/>
  <c r="B21" i="15"/>
  <c r="B22" i="15"/>
  <c r="C14" i="3" l="1"/>
  <c r="D14" i="3"/>
  <c r="E14" i="3"/>
  <c r="F14" i="3"/>
  <c r="G14" i="3"/>
  <c r="B14" i="3"/>
  <c r="B14" i="15" l="1"/>
  <c r="B14" i="16"/>
  <c r="D14" i="15"/>
  <c r="D14" i="16"/>
  <c r="G14" i="15"/>
  <c r="G14" i="16"/>
  <c r="F14" i="15"/>
  <c r="F14" i="16"/>
  <c r="E14" i="15"/>
  <c r="E14" i="16"/>
  <c r="C14" i="15"/>
  <c r="C14" i="16"/>
</calcChain>
</file>

<file path=xl/sharedStrings.xml><?xml version="1.0" encoding="utf-8"?>
<sst xmlns="http://schemas.openxmlformats.org/spreadsheetml/2006/main" count="2204" uniqueCount="53">
  <si>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</si>
  <si>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- 2023</t>
  </si>
  <si>
    <t>Diresa/Red/M.Red/EE.SS: AREQUIPA/AREQUIPA CAYLLOMA/CERRO COLORADO/ MICRORED CERRO COLORADO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</si>
  <si>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</si>
  <si>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</si>
  <si>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</si>
  <si>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</si>
  <si>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</si>
  <si>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</si>
  <si>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</si>
  <si>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</si>
  <si>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</si>
  <si>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</si>
  <si>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</si>
  <si>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</si>
  <si>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</si>
  <si>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</si>
  <si>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</si>
  <si>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</si>
  <si>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</si>
  <si>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CAYLLOMA/CERRO COLORADO/I-3 - 000001236 - CERRO COLORADO</t>
  </si>
  <si>
    <t>Diresa/Red/M.Red/EE.SS: AREQUIPA/AREQUIPA CAYLLOMA/CERRO COLORADO/I-3 - 000001248 - ALTO LIBERTAD</t>
  </si>
  <si>
    <t>Diresa/Red/M.Red/EE.SS: AREQUIPA/AREQUIPA CAYLLOMA/CERRO COLORADO/I-3 - 000027843 - CENTRO DE SALUD MENTAL COMUNITARIO SAN MARTIN DE PORRES</t>
  </si>
  <si>
    <t>Periodo:                Febrero - 2023</t>
  </si>
  <si>
    <t>Periodo:               MARZO - 2023</t>
  </si>
  <si>
    <t>Periodo:                Marzo - 2023</t>
  </si>
  <si>
    <t xml:space="preserve">Periodo:            1 TRIMESTRE </t>
  </si>
  <si>
    <t xml:space="preserve">Periodo:               1 TRIMESTRE </t>
  </si>
  <si>
    <t xml:space="preserve">Periodo:              1 TRIMESTRE </t>
  </si>
  <si>
    <t>Periodo:                Abril - 2023</t>
  </si>
  <si>
    <t xml:space="preserve">Diresa/Red/M.Red/EE.SS: AREQUIPA/AREQUIPA CAYLLOMA/CERRO COLORADO/TODOS LOS EE.SS MR CERRO COLORADO </t>
  </si>
  <si>
    <t>Periodo:                Mayo - 2023</t>
  </si>
  <si>
    <t>Diresa/Red/M.Red/EE.SS: AREQUIPA/AREQUIPA CAYLLOMA/CERRO COLORADO/TODOS LOS EE.SS MR CERRO COLORADO</t>
  </si>
  <si>
    <t>Periodo:                JUNIO - 2023</t>
  </si>
  <si>
    <t>Periodo:                Junio - 2023</t>
  </si>
  <si>
    <t>Periodo:               2 TRIMESTRE - 2023</t>
  </si>
  <si>
    <t>Periodo:                1 SEMESTRE  - 2023</t>
  </si>
  <si>
    <t>Periodo:                Julio - 2023</t>
  </si>
  <si>
    <t>Periodo:                Agosto - 2023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</si>
  <si>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</si>
  <si>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Septiembre - 2023</t>
  </si>
  <si>
    <t xml:space="preserve">Diresa/Red/M.Red/EE.SS: AREQUIPA/AREQUIPA CAYLLOMA/CERRO COLORADO/TODOS LOS EE.SS  MR CERRO COLORADO </t>
  </si>
  <si>
    <t>Periodo:                Octubre - 2023</t>
  </si>
  <si>
    <t>Diresa/Red/M.Red/EE.SS: AREQUIPA/AREQUIPA CAYLLOMA/CERRO COLORADO/TODOS LOS EE.SS  MR CERRO COLORADO</t>
  </si>
  <si>
    <t>Periodo:                Noviembre - 2023</t>
  </si>
  <si>
    <t>Periodo:                Diciembre - 2023</t>
  </si>
  <si>
    <t xml:space="preserve">Periodo:                Diciembre - 2023  </t>
  </si>
  <si>
    <t>Periodo:                3 TRIMESTRE - 2023</t>
  </si>
  <si>
    <t>Periodo:               3 TRIMESTRE  - 2023</t>
  </si>
  <si>
    <t>Periodo:               3 TRIMESTRE - 2023</t>
  </si>
  <si>
    <t>Periodo:       4 TRIMESTRE  - 2023</t>
  </si>
  <si>
    <t>Periodo:               2 SEMESTRE - 2023</t>
  </si>
  <si>
    <t>Periodo:                ENERO A DICIEMBRE 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</si>
</sst>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theme="0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 applyFont="1" applyFill="1" applyBorder="1"/>
    <xf numFmtId="0" fontId="2" fillId="0" borderId="0" xfId="0" applyFont="1" applyFill="1" applyBorder="1"/>
    <xf numFmtId="0" fontId="8" fillId="2" borderId="1" xfId="0" applyNumberFormat="1" applyFont="1" applyFill="1" applyBorder="1" applyAlignment="1">
      <alignment horizontal="center"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8" fillId="2" borderId="1" xfId="0" applyFont="1" applyFill="1" applyBorder="1" applyAlignment="1">
      <alignment horizontal="center" vertical="top" wrapText="1" readingOrder="1"/>
    </xf>
    <xf numFmtId="0" fontId="9" fillId="0" borderId="1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0" fillId="0" borderId="1" xfId="0" applyFont="1" applyBorder="1" applyAlignment="1">
      <alignment vertical="top" wrapText="1" readingOrder="1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0" borderId="0" xfId="1"/>
    <xf numFmtId="0" fontId="3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3" fillId="0" borderId="0" xfId="0" applyFont="1"/>
    <xf numFmtId="0" fontId="10" fillId="0" borderId="0" xfId="0" applyFont="1" applyBorder="1" applyAlignment="1">
      <alignment vertical="top" wrapText="1" readingOrder="1"/>
    </xf>
    <xf numFmtId="0" fontId="3" fillId="0" borderId="0" xfId="0" applyFont="1"/>
    <xf numFmtId="0" fontId="2" fillId="0" borderId="0" xfId="0" applyFont="1"/>
    <xf numFmtId="0" fontId="15" fillId="2" borderId="1" xfId="0" applyFont="1" applyFill="1" applyBorder="1" applyAlignment="1">
      <alignment horizontal="center" vertical="top" wrapText="1" readingOrder="1"/>
    </xf>
    <xf numFmtId="0" fontId="16" fillId="0" borderId="1" xfId="0" applyFont="1" applyBorder="1" applyAlignment="1">
      <alignment vertical="top" wrapText="1" readingOrder="1"/>
    </xf>
    <xf numFmtId="0" fontId="16" fillId="3" borderId="1" xfId="0" applyFont="1" applyFill="1" applyBorder="1" applyAlignment="1">
      <alignment vertical="top" wrapText="1" readingOrder="1"/>
    </xf>
    <xf numFmtId="0" fontId="17" fillId="0" borderId="1" xfId="0" applyFont="1" applyBorder="1" applyAlignment="1">
      <alignment vertical="top" wrapText="1" readingOrder="1"/>
    </xf>
    <xf numFmtId="0" fontId="17" fillId="0" borderId="0" xfId="0" applyFont="1" applyBorder="1" applyAlignment="1">
      <alignment vertical="top" wrapText="1" readingOrder="1"/>
    </xf>
    <xf numFmtId="0" fontId="3" fillId="0" borderId="0" xfId="0" applyFont="1"/>
    <xf numFmtId="0" fontId="4" fillId="0" borderId="0" xfId="0" applyFont="1" applyAlignment="1">
      <alignment horizontal="center" vertical="top" wrapText="1" readingOrder="1"/>
    </xf>
    <xf numFmtId="0" fontId="3" fillId="0" borderId="0" xfId="0" applyFont="1"/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 readingOrder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 readingOrder="1"/>
    </xf>
    <xf numFmtId="0" fontId="2" fillId="0" borderId="0" xfId="0" applyFont="1"/>
    <xf numFmtId="0" fontId="11" fillId="0" borderId="0" xfId="0" applyFont="1" applyAlignment="1">
      <alignment horizontal="center" vertical="top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 readingOrder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3" fillId="0" borderId="0" xfId="0" applyFont="1" applyAlignment="1">
      <alignment vertical="top" wrapText="1" readingOrder="1"/>
    </xf>
    <xf numFmtId="0" fontId="9" fillId="4" borderId="0" xfId="0" applyFont="1" applyFill="1" applyBorder="1" applyAlignment="1">
      <alignment vertical="top" wrapText="1" readingOrder="1"/>
    </xf>
  </cellXfs>
  <cellStyles count="2">
    <cellStyle name="Normal" xfId="0" builtinId="0"/>
    <cellStyle name="Normal 2" xfId="1" xr:uid="{45B6F997-A57C-4E76-88F5-FB0E4D0E8DA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3137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4B73265-41A6-44FE-8390-E838601BBAB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5EEB559-1BE6-4810-B546-574876B382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3BCDDFD-E8EA-4997-8111-DACC94FCAE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6A22882-1708-4A6C-A412-20C3BDD0F4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CA01758-9BC2-4B25-9C84-B6EE38A9BE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6A7F26DF-B5FA-4FAA-A1BA-3AAED2A1917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7B7A245F-0328-42D8-8FBA-9C1ED48C8D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745C536A-044A-4C0D-9B84-7D55F5AB96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6BF9B5AF-A84F-4830-A0E8-D575C477B6E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16216ED4-AF0C-4AFE-B067-193549E720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633973B6-2F56-47A3-A685-4010AB57AD5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911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EF83539C-98C0-40B8-99A1-7E9295C20BB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3632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80393BB3-49EF-4E93-A9AD-891113A3D5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535275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304800</xdr:rowOff>
    </xdr:from>
    <xdr:to>
      <xdr:col>1</xdr:col>
      <xdr:colOff>772668</xdr:colOff>
      <xdr:row>23</xdr:row>
      <xdr:rowOff>296560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2638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772668</xdr:colOff>
      <xdr:row>45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EB09DF6E-9950-4258-926C-AA3F9BEC828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772668</xdr:colOff>
      <xdr:row>68</xdr:row>
      <xdr:rowOff>418480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AA974E60-8EC3-466D-9FA2-ABCC3D310E6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39A713B-34BB-4899-8064-E34464B08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C524006-3825-42DA-9EA3-38C8B1B1494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5EB6E65C-C32B-4066-9E64-E1CA662B99F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A892783-4B6B-4D79-8F9D-18104E4D23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523A875-D4D4-4328-A6D4-6EB12A8C32F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772668</xdr:colOff>
      <xdr:row>47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F5107250-3DEF-4780-B8EB-46CD45D611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3632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772668</xdr:colOff>
      <xdr:row>71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D2F75BCA-1B79-4FEA-97E2-4B5ECBA33F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5352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1A0504A7-FADF-4F5C-9FDB-41D90E4A9D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13C96978-753E-40FD-8287-9DC20E9482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F424C7F-CC02-4473-A8E1-6AF7F10303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1EA395F-8105-4E70-9921-9DC0E95660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10CC44E-C17C-4EAD-ABAA-C1F766904B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911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B935410-EEF0-44D1-A125-3B54F8FF0D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3632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B018A83-DDE0-4B41-9F0A-8E1B4F21416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535275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7EA86C8-B1F6-486F-8A53-9160DDDD1D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9EFDBDA-0F20-4553-AC44-B891F61341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1E09FDB3-9A0C-4D9C-A797-E3400723903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911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087D81A-FCA2-411D-B8D4-B2C7821047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3632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418DF4DD-7E09-4F8F-8539-1720980BFF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535275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85CBEBB-4040-4400-A50C-0F17F1E2B2A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C7D14C2-8C45-45CA-84EC-EBC50CC176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28575</xdr:rowOff>
    </xdr:from>
    <xdr:to>
      <xdr:col>1</xdr:col>
      <xdr:colOff>772668</xdr:colOff>
      <xdr:row>24</xdr:row>
      <xdr:rowOff>18430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A266F02-B40C-4CBA-A560-FF74C76E8A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197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11C1DBA0-83DA-4A84-8D00-5338B77B28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3632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5CB0082F-B214-490A-9A3A-80BFE4F17F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535275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8C889907-9092-46D1-8470-D9B60158EB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394A978-90CC-4F78-8792-73D596912C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AD53AFC6-2739-4796-9F70-7183A47B19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92928AAC-66E7-4765-88FC-99BA6FEB0E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E0D509D4-5783-400B-BE23-2BBAFC6057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1280DD2A-9822-4B25-B027-12BF3540E5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2B959CF2-ADE4-4C76-A8D6-77F1264C49B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26B1EB30-0115-45C9-B3F7-E3A6B6441E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1D4D6AFB-DF98-49F6-8BFE-3247FBC393F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2462F3ED-D2FA-4689-9997-75FDFBE0ED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740C79C-7872-4960-BAB6-7E2061CB59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F9862CFD-06F7-40FB-BCF4-02E3B3AFD10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F7F21090-E04B-48D2-97FB-FEC761E4C9F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15FBB2BB-B638-49A3-AA71-DDBE801AD3F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F43D0F2B-896F-4E17-B79A-726880DA79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A24BA12-A959-4A89-BEFF-30C89D824F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5E03E805-7139-4BBA-A43F-F8D0C894B7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45A68524-EFE5-4082-876F-1DD420BB07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ECAA60A-33BD-4328-9670-81D92223684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E61D460-C72F-4C29-AFA9-748BFDFA9F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85BC39D7-DD9B-400A-B26F-EA17C7F47E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682E6374-4E45-45A2-BA88-DC8AD0058C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F2E87F2-C2DF-49C3-8391-FD943A52D3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B1D47A3-F896-4861-AC01-0BA02E596F5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B8A5B06-A0C9-42F0-AEB8-63A899F969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8FD9BCD-AE35-43D4-AB00-8F62137F4B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D792DADE-9926-4A57-B68D-209F491A435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D817C1E8-DD0F-4529-A336-C7834428AC0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8FD2BE27-A400-47B8-9EB3-FE7BBB2B55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AAF64931-540C-4C97-A4D4-95726C714BE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1468C179-2CF7-43FD-B5E4-793E8133DF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456D403-E582-45B8-83C9-CF8F1A2E64E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CCF129E3-1607-4DBA-942F-3A4549F38F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70CB5A9F-1966-4AA8-AD20-86341791285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FF94B94D-430B-47FE-92CA-B9A167E5C2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47CD3BBA-7F52-4D26-93C9-D1DDAEB642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02158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156AFA01-AA57-4635-ACFB-FF82FF8DC3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04316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E312E4D-DBF9-4889-8A4A-9E9CC5C338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64740"/>
          <a:ext cx="2936748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71F906E-6166-48CF-981F-F3359780DCC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D42DAE12-37BB-4E6F-974D-B264936B97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C2F4564F-98B3-4C3A-B4CA-7A198105E8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DEF626D6-EAAC-42D8-B4EA-6D6F342418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71892C37-9DBF-46D2-9A02-1F7656A875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3852C428-30E1-4329-ADA2-243BED0568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02158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C7E86115-D734-43DC-8C3B-67FCED5D996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043160"/>
          <a:ext cx="293674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3B073E8C-CBD2-4769-B9E2-76209F35BA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64740"/>
          <a:ext cx="2936748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I84"/>
  <sheetViews>
    <sheetView showGridLines="0" workbookViewId="0">
      <pane ySplit="7" topLeftCell="A8" activePane="bottomLeft" state="frozen"/>
      <selection pane="bottomLeft" activeCell="A65" sqref="A65:I84"/>
    </sheetView>
  </sheetViews>
  <sheetFormatPr baseColWidth="10" defaultColWidth="11.42578125" defaultRowHeight="1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0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1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8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9" t="s">
        <v>4</v>
      </c>
      <c r="B11" s="51" t="s">
        <v>5</v>
      </c>
      <c r="C11" s="52"/>
      <c r="D11" s="53"/>
      <c r="E11" s="51" t="s">
        <v>6</v>
      </c>
      <c r="F11" s="52"/>
      <c r="G11" s="53"/>
    </row>
    <row r="12" spans="1:9">
      <c r="A12" s="5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3890</v>
      </c>
      <c r="C14" s="4">
        <v>2402</v>
      </c>
      <c r="D14" s="4">
        <v>1488</v>
      </c>
      <c r="E14" s="4">
        <v>7213</v>
      </c>
      <c r="F14" s="4">
        <v>4404</v>
      </c>
      <c r="G14" s="4">
        <v>2809</v>
      </c>
    </row>
    <row r="15" spans="1:9" ht="16.5">
      <c r="A15" s="5" t="s">
        <v>12</v>
      </c>
      <c r="B15" s="4">
        <v>33</v>
      </c>
      <c r="C15" s="4">
        <v>14</v>
      </c>
      <c r="D15" s="4">
        <v>19</v>
      </c>
      <c r="E15" s="4">
        <v>50</v>
      </c>
      <c r="F15" s="4">
        <v>21</v>
      </c>
      <c r="G15" s="4">
        <v>29</v>
      </c>
    </row>
    <row r="16" spans="1:9" ht="16.5">
      <c r="A16" s="5" t="s">
        <v>13</v>
      </c>
      <c r="B16" s="4">
        <v>158</v>
      </c>
      <c r="C16" s="4">
        <v>68</v>
      </c>
      <c r="D16" s="4">
        <v>90</v>
      </c>
      <c r="E16" s="4">
        <v>341</v>
      </c>
      <c r="F16" s="4">
        <v>140</v>
      </c>
      <c r="G16" s="4">
        <v>201</v>
      </c>
    </row>
    <row r="17" spans="1:9" ht="16.5">
      <c r="A17" s="5" t="s">
        <v>14</v>
      </c>
      <c r="B17" s="4">
        <v>214</v>
      </c>
      <c r="C17" s="4">
        <v>99</v>
      </c>
      <c r="D17" s="4">
        <v>115</v>
      </c>
      <c r="E17" s="4">
        <v>571</v>
      </c>
      <c r="F17" s="4">
        <v>274</v>
      </c>
      <c r="G17" s="4">
        <v>297</v>
      </c>
    </row>
    <row r="18" spans="1:9" ht="16.5">
      <c r="A18" s="5" t="s">
        <v>15</v>
      </c>
      <c r="B18" s="4">
        <v>246</v>
      </c>
      <c r="C18" s="4">
        <v>112</v>
      </c>
      <c r="D18" s="4">
        <v>134</v>
      </c>
      <c r="E18" s="4">
        <v>624</v>
      </c>
      <c r="F18" s="4">
        <v>282</v>
      </c>
      <c r="G18" s="4">
        <v>342</v>
      </c>
    </row>
    <row r="19" spans="1:9" ht="16.5">
      <c r="A19" s="5" t="s">
        <v>16</v>
      </c>
      <c r="B19" s="4">
        <v>219</v>
      </c>
      <c r="C19" s="4">
        <v>126</v>
      </c>
      <c r="D19" s="4">
        <v>93</v>
      </c>
      <c r="E19" s="4">
        <v>460</v>
      </c>
      <c r="F19" s="4">
        <v>273</v>
      </c>
      <c r="G19" s="4">
        <v>187</v>
      </c>
    </row>
    <row r="20" spans="1:9" ht="16.5">
      <c r="A20" s="5" t="s">
        <v>17</v>
      </c>
      <c r="B20" s="4">
        <v>822</v>
      </c>
      <c r="C20" s="4">
        <v>594</v>
      </c>
      <c r="D20" s="4">
        <v>228</v>
      </c>
      <c r="E20" s="4">
        <v>1430</v>
      </c>
      <c r="F20" s="4">
        <v>1036</v>
      </c>
      <c r="G20" s="4">
        <v>394</v>
      </c>
    </row>
    <row r="21" spans="1:9" ht="16.5">
      <c r="A21" s="5" t="s">
        <v>18</v>
      </c>
      <c r="B21" s="4">
        <v>1445</v>
      </c>
      <c r="C21" s="4">
        <v>960</v>
      </c>
      <c r="D21" s="4">
        <v>485</v>
      </c>
      <c r="E21" s="4">
        <v>2550</v>
      </c>
      <c r="F21" s="4">
        <v>1676</v>
      </c>
      <c r="G21" s="4">
        <v>874</v>
      </c>
    </row>
    <row r="22" spans="1:9" ht="16.5">
      <c r="A22" s="5" t="s">
        <v>19</v>
      </c>
      <c r="B22" s="4">
        <v>753</v>
      </c>
      <c r="C22" s="4">
        <v>429</v>
      </c>
      <c r="D22" s="4">
        <v>324</v>
      </c>
      <c r="E22" s="4">
        <v>1187</v>
      </c>
      <c r="F22" s="4">
        <v>702</v>
      </c>
      <c r="G22" s="4">
        <v>485</v>
      </c>
    </row>
    <row r="23" spans="1:9" ht="23.65" customHeight="1"/>
    <row r="24" spans="1:9" ht="46.5" customHeight="1">
      <c r="A24" s="47" t="s">
        <v>0</v>
      </c>
      <c r="B24" s="46"/>
      <c r="C24" s="46"/>
      <c r="D24" s="46"/>
      <c r="E24" s="46"/>
      <c r="F24" s="46"/>
      <c r="G24" s="46"/>
      <c r="H24" s="46"/>
      <c r="I24" s="46"/>
    </row>
    <row r="25" spans="1:9" ht="5.0999999999999996" customHeight="1"/>
    <row r="26" spans="1:9" ht="18" customHeight="1">
      <c r="A26" s="45" t="s">
        <v>1</v>
      </c>
      <c r="B26" s="46"/>
      <c r="C26" s="46"/>
      <c r="D26" s="46"/>
      <c r="E26" s="46"/>
      <c r="F26" s="46"/>
      <c r="G26" s="46"/>
      <c r="H26" s="46"/>
      <c r="I26" s="46"/>
    </row>
    <row r="27" spans="1:9" ht="18" customHeight="1">
      <c r="A27" s="45" t="s">
        <v>20</v>
      </c>
      <c r="B27" s="46"/>
      <c r="C27" s="46"/>
      <c r="D27" s="46"/>
      <c r="E27" s="46"/>
      <c r="F27" s="46"/>
      <c r="G27" s="46"/>
      <c r="H27" s="46"/>
      <c r="I27" s="46"/>
    </row>
    <row r="28" spans="1:9" ht="12.2" customHeight="1"/>
    <row r="29" spans="1:9" ht="15.4" customHeight="1"/>
    <row r="30" spans="1:9" ht="18" customHeight="1">
      <c r="A30" s="48" t="s">
        <v>3</v>
      </c>
      <c r="B30" s="46"/>
      <c r="C30" s="46"/>
      <c r="D30" s="46"/>
      <c r="E30" s="46"/>
      <c r="F30" s="46"/>
      <c r="G30" s="46"/>
      <c r="H30" s="46"/>
      <c r="I30" s="46"/>
    </row>
    <row r="31" spans="1:9" ht="8.4499999999999993" customHeight="1"/>
    <row r="32" spans="1:9">
      <c r="A32" s="49" t="s">
        <v>4</v>
      </c>
      <c r="B32" s="51" t="s">
        <v>5</v>
      </c>
      <c r="C32" s="52"/>
      <c r="D32" s="53"/>
      <c r="E32" s="51" t="s">
        <v>6</v>
      </c>
      <c r="F32" s="52"/>
      <c r="G32" s="53"/>
    </row>
    <row r="33" spans="1:9">
      <c r="A33" s="50"/>
      <c r="B33" s="2" t="s">
        <v>7</v>
      </c>
      <c r="C33" s="2" t="s">
        <v>8</v>
      </c>
      <c r="D33" s="2" t="s">
        <v>9</v>
      </c>
      <c r="E33" s="2" t="s">
        <v>7</v>
      </c>
      <c r="F33" s="2" t="s">
        <v>8</v>
      </c>
      <c r="G33" s="2" t="s">
        <v>9</v>
      </c>
    </row>
    <row r="34" spans="1:9" ht="16.5">
      <c r="A34" s="3" t="s">
        <v>10</v>
      </c>
      <c r="B34" s="3" t="s">
        <v>10</v>
      </c>
      <c r="C34" s="3" t="s">
        <v>10</v>
      </c>
      <c r="D34" s="3" t="s">
        <v>10</v>
      </c>
      <c r="E34" s="3" t="s">
        <v>10</v>
      </c>
      <c r="F34" s="3" t="s">
        <v>10</v>
      </c>
      <c r="G34" s="3" t="s">
        <v>10</v>
      </c>
    </row>
    <row r="35" spans="1:9" ht="16.5">
      <c r="A35" s="4" t="s">
        <v>11</v>
      </c>
      <c r="B35" s="4">
        <v>2372</v>
      </c>
      <c r="C35" s="4">
        <v>1484</v>
      </c>
      <c r="D35" s="4">
        <v>888</v>
      </c>
      <c r="E35" s="4">
        <v>3576</v>
      </c>
      <c r="F35" s="4">
        <v>2191</v>
      </c>
      <c r="G35" s="4">
        <v>1385</v>
      </c>
    </row>
    <row r="36" spans="1:9" ht="16.5">
      <c r="A36" s="5" t="s">
        <v>12</v>
      </c>
      <c r="B36" s="5">
        <v>25</v>
      </c>
      <c r="C36" s="5">
        <v>14</v>
      </c>
      <c r="D36" s="5">
        <v>11</v>
      </c>
      <c r="E36" s="5">
        <v>38</v>
      </c>
      <c r="F36" s="5">
        <v>20</v>
      </c>
      <c r="G36" s="5">
        <v>18</v>
      </c>
    </row>
    <row r="37" spans="1:9" ht="16.5">
      <c r="A37" s="5" t="s">
        <v>13</v>
      </c>
      <c r="B37" s="5">
        <v>94</v>
      </c>
      <c r="C37" s="5">
        <v>40</v>
      </c>
      <c r="D37" s="5">
        <v>54</v>
      </c>
      <c r="E37" s="5">
        <v>202</v>
      </c>
      <c r="F37" s="5">
        <v>87</v>
      </c>
      <c r="G37" s="5">
        <v>115</v>
      </c>
    </row>
    <row r="38" spans="1:9" ht="16.5">
      <c r="A38" s="5" t="s">
        <v>14</v>
      </c>
      <c r="B38" s="5">
        <v>110</v>
      </c>
      <c r="C38" s="5">
        <v>60</v>
      </c>
      <c r="D38" s="5">
        <v>50</v>
      </c>
      <c r="E38" s="5">
        <v>291</v>
      </c>
      <c r="F38" s="5">
        <v>153</v>
      </c>
      <c r="G38" s="5">
        <v>138</v>
      </c>
    </row>
    <row r="39" spans="1:9" ht="16.5">
      <c r="A39" s="5" t="s">
        <v>15</v>
      </c>
      <c r="B39" s="5">
        <v>122</v>
      </c>
      <c r="C39" s="5">
        <v>56</v>
      </c>
      <c r="D39" s="5">
        <v>66</v>
      </c>
      <c r="E39" s="5">
        <v>215</v>
      </c>
      <c r="F39" s="5">
        <v>103</v>
      </c>
      <c r="G39" s="5">
        <v>112</v>
      </c>
    </row>
    <row r="40" spans="1:9" ht="16.5">
      <c r="A40" s="5" t="s">
        <v>16</v>
      </c>
      <c r="B40" s="5">
        <v>100</v>
      </c>
      <c r="C40" s="5">
        <v>58</v>
      </c>
      <c r="D40" s="5">
        <v>42</v>
      </c>
      <c r="E40" s="5">
        <v>156</v>
      </c>
      <c r="F40" s="5">
        <v>89</v>
      </c>
      <c r="G40" s="5">
        <v>67</v>
      </c>
    </row>
    <row r="41" spans="1:9" ht="16.5">
      <c r="A41" s="5" t="s">
        <v>17</v>
      </c>
      <c r="B41" s="5">
        <v>520</v>
      </c>
      <c r="C41" s="5">
        <v>382</v>
      </c>
      <c r="D41" s="5">
        <v>138</v>
      </c>
      <c r="E41" s="5">
        <v>757</v>
      </c>
      <c r="F41" s="5">
        <v>554</v>
      </c>
      <c r="G41" s="5">
        <v>203</v>
      </c>
    </row>
    <row r="42" spans="1:9" ht="16.5">
      <c r="A42" s="5" t="s">
        <v>18</v>
      </c>
      <c r="B42" s="5">
        <v>862</v>
      </c>
      <c r="C42" s="5">
        <v>580</v>
      </c>
      <c r="D42" s="5">
        <v>282</v>
      </c>
      <c r="E42" s="5">
        <v>1207</v>
      </c>
      <c r="F42" s="5">
        <v>789</v>
      </c>
      <c r="G42" s="5">
        <v>418</v>
      </c>
    </row>
    <row r="43" spans="1:9" ht="16.5">
      <c r="A43" s="5" t="s">
        <v>19</v>
      </c>
      <c r="B43" s="5">
        <v>539</v>
      </c>
      <c r="C43" s="5">
        <v>294</v>
      </c>
      <c r="D43" s="5">
        <v>245</v>
      </c>
      <c r="E43" s="5">
        <v>710</v>
      </c>
      <c r="F43" s="5">
        <v>396</v>
      </c>
      <c r="G43" s="5">
        <v>314</v>
      </c>
    </row>
    <row r="44" spans="1:9" s="11" customFormat="1" ht="23.65" customHeight="1"/>
    <row r="45" spans="1:9" s="11" customFormat="1" ht="46.5" customHeight="1">
      <c r="A45" s="36" t="s">
        <v>0</v>
      </c>
      <c r="B45" s="37"/>
      <c r="C45" s="37"/>
      <c r="D45" s="37"/>
      <c r="E45" s="37"/>
      <c r="F45" s="37"/>
      <c r="G45" s="37"/>
      <c r="H45" s="37"/>
      <c r="I45" s="37"/>
    </row>
    <row r="46" spans="1:9" s="11" customFormat="1" ht="5.0999999999999996" customHeight="1"/>
    <row r="47" spans="1:9" s="11" customFormat="1" ht="18" customHeight="1">
      <c r="A47" s="38" t="s">
        <v>1</v>
      </c>
      <c r="B47" s="37"/>
      <c r="C47" s="37"/>
      <c r="D47" s="37"/>
      <c r="E47" s="37"/>
      <c r="F47" s="37"/>
      <c r="G47" s="37"/>
      <c r="H47" s="37"/>
      <c r="I47" s="37"/>
    </row>
    <row r="48" spans="1:9" s="11" customFormat="1" ht="18" customHeight="1">
      <c r="A48" s="38" t="s">
        <v>21</v>
      </c>
      <c r="B48" s="37"/>
      <c r="C48" s="37"/>
      <c r="D48" s="37"/>
      <c r="E48" s="37"/>
      <c r="F48" s="37"/>
      <c r="G48" s="37"/>
      <c r="H48" s="37"/>
      <c r="I48" s="37"/>
    </row>
    <row r="49" spans="1:9" s="11" customFormat="1" ht="12.2" customHeight="1"/>
    <row r="50" spans="1:9" s="11" customFormat="1" ht="15.4" customHeight="1"/>
    <row r="51" spans="1:9" s="11" customFormat="1" ht="18" customHeight="1">
      <c r="A51" s="39" t="s">
        <v>3</v>
      </c>
      <c r="B51" s="37"/>
      <c r="C51" s="37"/>
      <c r="D51" s="37"/>
      <c r="E51" s="37"/>
      <c r="F51" s="37"/>
      <c r="G51" s="37"/>
      <c r="H51" s="37"/>
      <c r="I51" s="37"/>
    </row>
    <row r="52" spans="1:9" s="11" customFormat="1" ht="8.4499999999999993" customHeight="1"/>
    <row r="53" spans="1:9" s="11" customFormat="1">
      <c r="A53" s="40" t="s">
        <v>4</v>
      </c>
      <c r="B53" s="42" t="s">
        <v>5</v>
      </c>
      <c r="C53" s="43"/>
      <c r="D53" s="44"/>
      <c r="E53" s="42" t="s">
        <v>6</v>
      </c>
      <c r="F53" s="43"/>
      <c r="G53" s="44"/>
    </row>
    <row r="54" spans="1:9" s="11" customFormat="1">
      <c r="A54" s="41"/>
      <c r="B54" s="6" t="s">
        <v>7</v>
      </c>
      <c r="C54" s="6" t="s">
        <v>8</v>
      </c>
      <c r="D54" s="6" t="s">
        <v>9</v>
      </c>
      <c r="E54" s="6" t="s">
        <v>7</v>
      </c>
      <c r="F54" s="6" t="s">
        <v>8</v>
      </c>
      <c r="G54" s="6" t="s">
        <v>9</v>
      </c>
    </row>
    <row r="55" spans="1:9" s="11" customFormat="1" ht="16.5">
      <c r="A55" s="7" t="s">
        <v>10</v>
      </c>
      <c r="B55" s="7" t="s">
        <v>10</v>
      </c>
      <c r="C55" s="7" t="s">
        <v>10</v>
      </c>
      <c r="D55" s="7" t="s">
        <v>10</v>
      </c>
      <c r="E55" s="7" t="s">
        <v>10</v>
      </c>
      <c r="F55" s="7" t="s">
        <v>10</v>
      </c>
      <c r="G55" s="7" t="s">
        <v>10</v>
      </c>
    </row>
    <row r="56" spans="1:9" s="11" customFormat="1" ht="16.5">
      <c r="A56" s="8" t="s">
        <v>11</v>
      </c>
      <c r="B56" s="8">
        <v>1230</v>
      </c>
      <c r="C56" s="8">
        <v>736</v>
      </c>
      <c r="D56" s="8">
        <v>494</v>
      </c>
      <c r="E56" s="8">
        <v>2506</v>
      </c>
      <c r="F56" s="8">
        <v>1505</v>
      </c>
      <c r="G56" s="8">
        <v>1001</v>
      </c>
    </row>
    <row r="57" spans="1:9" s="11" customFormat="1" ht="16.5">
      <c r="A57" s="9" t="s">
        <v>12</v>
      </c>
      <c r="B57" s="9">
        <v>8</v>
      </c>
      <c r="C57" s="9">
        <v>0</v>
      </c>
      <c r="D57" s="9">
        <v>8</v>
      </c>
      <c r="E57" s="9">
        <v>12</v>
      </c>
      <c r="F57" s="9">
        <v>1</v>
      </c>
      <c r="G57" s="9">
        <v>11</v>
      </c>
    </row>
    <row r="58" spans="1:9" s="11" customFormat="1" ht="16.5">
      <c r="A58" s="9" t="s">
        <v>13</v>
      </c>
      <c r="B58" s="9">
        <v>64</v>
      </c>
      <c r="C58" s="9">
        <v>28</v>
      </c>
      <c r="D58" s="9">
        <v>36</v>
      </c>
      <c r="E58" s="9">
        <v>139</v>
      </c>
      <c r="F58" s="9">
        <v>53</v>
      </c>
      <c r="G58" s="9">
        <v>86</v>
      </c>
    </row>
    <row r="59" spans="1:9" s="11" customFormat="1" ht="16.5">
      <c r="A59" s="9" t="s">
        <v>14</v>
      </c>
      <c r="B59" s="9">
        <v>91</v>
      </c>
      <c r="C59" s="9">
        <v>35</v>
      </c>
      <c r="D59" s="9">
        <v>56</v>
      </c>
      <c r="E59" s="9">
        <v>221</v>
      </c>
      <c r="F59" s="9">
        <v>106</v>
      </c>
      <c r="G59" s="9">
        <v>115</v>
      </c>
    </row>
    <row r="60" spans="1:9" s="11" customFormat="1" ht="16.5">
      <c r="A60" s="9" t="s">
        <v>15</v>
      </c>
      <c r="B60" s="9">
        <v>78</v>
      </c>
      <c r="C60" s="9">
        <v>33</v>
      </c>
      <c r="D60" s="9">
        <v>45</v>
      </c>
      <c r="E60" s="9">
        <v>192</v>
      </c>
      <c r="F60" s="9">
        <v>91</v>
      </c>
      <c r="G60" s="9">
        <v>101</v>
      </c>
    </row>
    <row r="61" spans="1:9" s="11" customFormat="1" ht="16.5">
      <c r="A61" s="9" t="s">
        <v>16</v>
      </c>
      <c r="B61" s="9">
        <v>58</v>
      </c>
      <c r="C61" s="9">
        <v>30</v>
      </c>
      <c r="D61" s="9">
        <v>28</v>
      </c>
      <c r="E61" s="9">
        <v>137</v>
      </c>
      <c r="F61" s="9">
        <v>78</v>
      </c>
      <c r="G61" s="9">
        <v>59</v>
      </c>
    </row>
    <row r="62" spans="1:9" s="11" customFormat="1" ht="16.5">
      <c r="A62" s="9" t="s">
        <v>17</v>
      </c>
      <c r="B62" s="9">
        <v>249</v>
      </c>
      <c r="C62" s="9">
        <v>183</v>
      </c>
      <c r="D62" s="9">
        <v>66</v>
      </c>
      <c r="E62" s="9">
        <v>447</v>
      </c>
      <c r="F62" s="9">
        <v>330</v>
      </c>
      <c r="G62" s="9">
        <v>117</v>
      </c>
    </row>
    <row r="63" spans="1:9" s="11" customFormat="1" ht="16.5">
      <c r="A63" s="9" t="s">
        <v>18</v>
      </c>
      <c r="B63" s="9">
        <v>483</v>
      </c>
      <c r="C63" s="9">
        <v>304</v>
      </c>
      <c r="D63" s="9">
        <v>179</v>
      </c>
      <c r="E63" s="9">
        <v>940</v>
      </c>
      <c r="F63" s="9">
        <v>587</v>
      </c>
      <c r="G63" s="9">
        <v>353</v>
      </c>
    </row>
    <row r="64" spans="1:9" s="11" customFormat="1" ht="16.5">
      <c r="A64" s="9" t="s">
        <v>19</v>
      </c>
      <c r="B64" s="9">
        <v>199</v>
      </c>
      <c r="C64" s="9">
        <v>123</v>
      </c>
      <c r="D64" s="9">
        <v>76</v>
      </c>
      <c r="E64" s="9">
        <v>418</v>
      </c>
      <c r="F64" s="9">
        <v>259</v>
      </c>
      <c r="G64" s="9">
        <v>159</v>
      </c>
    </row>
    <row r="65" spans="1:9" ht="20.25" customHeight="1">
      <c r="A65" s="36" t="s">
        <v>0</v>
      </c>
      <c r="B65" s="37"/>
      <c r="C65" s="37"/>
      <c r="D65" s="37"/>
      <c r="E65" s="37"/>
      <c r="F65" s="37"/>
      <c r="G65" s="37"/>
      <c r="H65" s="37"/>
      <c r="I65" s="37"/>
    </row>
    <row r="66" spans="1:9">
      <c r="A66" s="11"/>
      <c r="B66" s="11"/>
      <c r="C66" s="11"/>
      <c r="D66" s="11"/>
      <c r="E66" s="11"/>
      <c r="F66" s="11"/>
      <c r="G66" s="11"/>
      <c r="H66" s="11"/>
      <c r="I66" s="11"/>
    </row>
    <row r="67" spans="1:9">
      <c r="A67" s="38" t="s">
        <v>1</v>
      </c>
      <c r="B67" s="37"/>
      <c r="C67" s="37"/>
      <c r="D67" s="37"/>
      <c r="E67" s="37"/>
      <c r="F67" s="37"/>
      <c r="G67" s="37"/>
      <c r="H67" s="37"/>
      <c r="I67" s="37"/>
    </row>
    <row r="68" spans="1:9" ht="31.5" customHeight="1">
      <c r="A68" s="38" t="s">
        <v>22</v>
      </c>
      <c r="B68" s="37"/>
      <c r="C68" s="37"/>
      <c r="D68" s="37"/>
      <c r="E68" s="37"/>
      <c r="F68" s="37"/>
      <c r="G68" s="37"/>
      <c r="H68" s="37"/>
      <c r="I68" s="37"/>
    </row>
    <row r="69" spans="1:9">
      <c r="A69" s="11"/>
      <c r="B69" s="11"/>
      <c r="C69" s="11"/>
      <c r="D69" s="11"/>
      <c r="E69" s="11"/>
      <c r="F69" s="11"/>
      <c r="G69" s="11"/>
      <c r="H69" s="11"/>
      <c r="I69" s="11"/>
    </row>
    <row r="70" spans="1:9">
      <c r="A70" s="11"/>
      <c r="B70" s="11"/>
      <c r="C70" s="11"/>
      <c r="D70" s="11"/>
      <c r="E70" s="11"/>
      <c r="F70" s="11"/>
      <c r="G70" s="11"/>
      <c r="H70" s="11"/>
      <c r="I70" s="11"/>
    </row>
    <row r="71" spans="1:9">
      <c r="A71" s="39" t="s">
        <v>3</v>
      </c>
      <c r="B71" s="37"/>
      <c r="C71" s="37"/>
      <c r="D71" s="37"/>
      <c r="E71" s="37"/>
      <c r="F71" s="37"/>
      <c r="G71" s="37"/>
      <c r="H71" s="37"/>
      <c r="I71" s="37"/>
    </row>
    <row r="72" spans="1:9">
      <c r="A72" s="11"/>
      <c r="B72" s="11"/>
      <c r="C72" s="11"/>
      <c r="D72" s="11"/>
      <c r="E72" s="11"/>
      <c r="F72" s="11"/>
      <c r="G72" s="11"/>
      <c r="H72" s="11"/>
      <c r="I72" s="11"/>
    </row>
    <row r="73" spans="1:9">
      <c r="A73" s="40" t="s">
        <v>4</v>
      </c>
      <c r="B73" s="42" t="s">
        <v>5</v>
      </c>
      <c r="C73" s="43"/>
      <c r="D73" s="44"/>
      <c r="E73" s="42" t="s">
        <v>6</v>
      </c>
      <c r="F73" s="43"/>
      <c r="G73" s="44"/>
      <c r="H73" s="11"/>
      <c r="I73" s="11"/>
    </row>
    <row r="74" spans="1:9">
      <c r="A74" s="41"/>
      <c r="B74" s="6" t="s">
        <v>7</v>
      </c>
      <c r="C74" s="6" t="s">
        <v>8</v>
      </c>
      <c r="D74" s="6" t="s">
        <v>9</v>
      </c>
      <c r="E74" s="6" t="s">
        <v>7</v>
      </c>
      <c r="F74" s="6" t="s">
        <v>8</v>
      </c>
      <c r="G74" s="6" t="s">
        <v>9</v>
      </c>
      <c r="H74" s="11"/>
      <c r="I74" s="11"/>
    </row>
    <row r="75" spans="1:9" ht="16.5">
      <c r="A75" s="7" t="s">
        <v>10</v>
      </c>
      <c r="B75" s="7" t="s">
        <v>10</v>
      </c>
      <c r="C75" s="7" t="s">
        <v>10</v>
      </c>
      <c r="D75" s="7" t="s">
        <v>10</v>
      </c>
      <c r="E75" s="7" t="s">
        <v>10</v>
      </c>
      <c r="F75" s="7" t="s">
        <v>10</v>
      </c>
      <c r="G75" s="7" t="s">
        <v>10</v>
      </c>
      <c r="H75" s="11"/>
      <c r="I75" s="11"/>
    </row>
    <row r="76" spans="1:9" ht="16.5">
      <c r="A76" s="8" t="s">
        <v>11</v>
      </c>
      <c r="B76" s="8">
        <v>288</v>
      </c>
      <c r="C76" s="8">
        <v>182</v>
      </c>
      <c r="D76" s="8">
        <v>106</v>
      </c>
      <c r="E76" s="8">
        <v>1131</v>
      </c>
      <c r="F76" s="8">
        <v>708</v>
      </c>
      <c r="G76" s="8">
        <v>423</v>
      </c>
      <c r="H76" s="11"/>
      <c r="I76" s="11"/>
    </row>
    <row r="77" spans="1:9" ht="16.5">
      <c r="A77" s="9" t="s">
        <v>12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11"/>
      <c r="I77" s="11"/>
    </row>
    <row r="78" spans="1:9" ht="16.5">
      <c r="A78" s="9" t="s">
        <v>13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11"/>
      <c r="I78" s="11"/>
    </row>
    <row r="79" spans="1:9" ht="16.5">
      <c r="A79" s="9" t="s">
        <v>14</v>
      </c>
      <c r="B79" s="9">
        <v>13</v>
      </c>
      <c r="C79" s="9">
        <v>4</v>
      </c>
      <c r="D79" s="9">
        <v>9</v>
      </c>
      <c r="E79" s="9">
        <v>59</v>
      </c>
      <c r="F79" s="9">
        <v>15</v>
      </c>
      <c r="G79" s="9">
        <v>44</v>
      </c>
      <c r="H79" s="11"/>
      <c r="I79" s="11"/>
    </row>
    <row r="80" spans="1:9" ht="16.5">
      <c r="A80" s="9" t="s">
        <v>15</v>
      </c>
      <c r="B80" s="9">
        <v>46</v>
      </c>
      <c r="C80" s="9">
        <v>23</v>
      </c>
      <c r="D80" s="9">
        <v>23</v>
      </c>
      <c r="E80" s="9">
        <v>217</v>
      </c>
      <c r="F80" s="9">
        <v>88</v>
      </c>
      <c r="G80" s="9">
        <v>129</v>
      </c>
      <c r="H80" s="11"/>
      <c r="I80" s="11"/>
    </row>
    <row r="81" spans="1:9" ht="16.5">
      <c r="A81" s="9" t="s">
        <v>16</v>
      </c>
      <c r="B81" s="9">
        <v>61</v>
      </c>
      <c r="C81" s="9">
        <v>38</v>
      </c>
      <c r="D81" s="9">
        <v>23</v>
      </c>
      <c r="E81" s="9">
        <v>167</v>
      </c>
      <c r="F81" s="9">
        <v>106</v>
      </c>
      <c r="G81" s="9">
        <v>61</v>
      </c>
      <c r="H81" s="11"/>
      <c r="I81" s="11"/>
    </row>
    <row r="82" spans="1:9" ht="16.5">
      <c r="A82" s="9" t="s">
        <v>17</v>
      </c>
      <c r="B82" s="9">
        <v>53</v>
      </c>
      <c r="C82" s="9">
        <v>29</v>
      </c>
      <c r="D82" s="9">
        <v>24</v>
      </c>
      <c r="E82" s="9">
        <v>226</v>
      </c>
      <c r="F82" s="9">
        <v>152</v>
      </c>
      <c r="G82" s="9">
        <v>74</v>
      </c>
      <c r="H82" s="11"/>
      <c r="I82" s="11"/>
    </row>
    <row r="83" spans="1:9" ht="16.5">
      <c r="A83" s="9" t="s">
        <v>18</v>
      </c>
      <c r="B83" s="9">
        <v>100</v>
      </c>
      <c r="C83" s="9">
        <v>76</v>
      </c>
      <c r="D83" s="9">
        <v>24</v>
      </c>
      <c r="E83" s="9">
        <v>403</v>
      </c>
      <c r="F83" s="9">
        <v>300</v>
      </c>
      <c r="G83" s="9">
        <v>103</v>
      </c>
      <c r="H83" s="11"/>
      <c r="I83" s="11"/>
    </row>
    <row r="84" spans="1:9" ht="16.5">
      <c r="A84" s="9" t="s">
        <v>19</v>
      </c>
      <c r="B84" s="9">
        <v>15</v>
      </c>
      <c r="C84" s="9">
        <v>12</v>
      </c>
      <c r="D84" s="9">
        <v>3</v>
      </c>
      <c r="E84" s="9">
        <v>59</v>
      </c>
      <c r="F84" s="9">
        <v>47</v>
      </c>
      <c r="G84" s="9">
        <v>12</v>
      </c>
      <c r="H84" s="11"/>
      <c r="I84" s="11"/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6:I26"/>
    <mergeCell ref="A24:I24"/>
    <mergeCell ref="A27:I27"/>
    <mergeCell ref="A30:I30"/>
    <mergeCell ref="A32:A33"/>
    <mergeCell ref="B32:D32"/>
    <mergeCell ref="E32:G32"/>
    <mergeCell ref="A45:I45"/>
    <mergeCell ref="A47:I47"/>
    <mergeCell ref="A48:I48"/>
    <mergeCell ref="A51:I51"/>
    <mergeCell ref="A53:A54"/>
    <mergeCell ref="B53:D53"/>
    <mergeCell ref="E53:G53"/>
    <mergeCell ref="A65:I65"/>
    <mergeCell ref="A67:I67"/>
    <mergeCell ref="A71:I71"/>
    <mergeCell ref="A73:A74"/>
    <mergeCell ref="B73:D73"/>
    <mergeCell ref="E73:G73"/>
    <mergeCell ref="A68:I68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I87"/>
  <sheetViews>
    <sheetView topLeftCell="A66" workbookViewId="0">
      <selection activeCell="A109" sqref="A109:XFD128"/>
    </sheetView>
  </sheetViews>
  <sheetFormatPr baseColWidth="10" defaultColWidth="11.42578125" defaultRowHeight="15"/>
  <cols>
    <col min="1" max="1" width="31.5703125" style="23" customWidth="1"/>
    <col min="2" max="7" width="13.7109375" style="23" customWidth="1"/>
    <col min="8" max="8" width="0" style="23" hidden="1" customWidth="1"/>
    <col min="9" max="9" width="7.28515625" style="23" customWidth="1"/>
    <col min="10" max="16384" width="11.42578125" style="23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0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37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30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8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9" t="s">
        <v>4</v>
      </c>
      <c r="B11" s="51" t="s">
        <v>5</v>
      </c>
      <c r="C11" s="52"/>
      <c r="D11" s="53"/>
      <c r="E11" s="51" t="s">
        <v>6</v>
      </c>
      <c r="F11" s="52"/>
      <c r="G11" s="53"/>
    </row>
    <row r="12" spans="1:9">
      <c r="A12" s="5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1994</v>
      </c>
      <c r="C14" s="4">
        <v>1180</v>
      </c>
      <c r="D14" s="4">
        <v>814</v>
      </c>
      <c r="E14" s="4">
        <v>9458</v>
      </c>
      <c r="F14" s="4">
        <v>5591</v>
      </c>
      <c r="G14" s="4">
        <v>3867</v>
      </c>
    </row>
    <row r="15" spans="1:9" ht="16.5">
      <c r="A15" s="5" t="s">
        <v>12</v>
      </c>
      <c r="B15" s="5">
        <v>20</v>
      </c>
      <c r="C15" s="5">
        <v>12</v>
      </c>
      <c r="D15" s="5">
        <v>8</v>
      </c>
      <c r="E15" s="5">
        <v>44</v>
      </c>
      <c r="F15" s="5">
        <v>21</v>
      </c>
      <c r="G15" s="5">
        <v>23</v>
      </c>
    </row>
    <row r="16" spans="1:9" ht="16.5">
      <c r="A16" s="5" t="s">
        <v>13</v>
      </c>
      <c r="B16" s="5">
        <v>21</v>
      </c>
      <c r="C16" s="5">
        <v>10</v>
      </c>
      <c r="D16" s="5">
        <v>11</v>
      </c>
      <c r="E16" s="5">
        <v>493</v>
      </c>
      <c r="F16" s="5">
        <v>207</v>
      </c>
      <c r="G16" s="5">
        <v>286</v>
      </c>
    </row>
    <row r="17" spans="1:9" ht="16.5">
      <c r="A17" s="5" t="s">
        <v>14</v>
      </c>
      <c r="B17" s="5">
        <v>185</v>
      </c>
      <c r="C17" s="5">
        <v>88</v>
      </c>
      <c r="D17" s="5">
        <v>97</v>
      </c>
      <c r="E17" s="5">
        <v>1393</v>
      </c>
      <c r="F17" s="5">
        <v>694</v>
      </c>
      <c r="G17" s="5">
        <v>699</v>
      </c>
    </row>
    <row r="18" spans="1:9" ht="16.5">
      <c r="A18" s="5" t="s">
        <v>15</v>
      </c>
      <c r="B18" s="5">
        <v>206</v>
      </c>
      <c r="C18" s="5">
        <v>105</v>
      </c>
      <c r="D18" s="5">
        <v>101</v>
      </c>
      <c r="E18" s="5">
        <v>1333</v>
      </c>
      <c r="F18" s="5">
        <v>587</v>
      </c>
      <c r="G18" s="5">
        <v>746</v>
      </c>
    </row>
    <row r="19" spans="1:9" ht="16.5">
      <c r="A19" s="5" t="s">
        <v>16</v>
      </c>
      <c r="B19" s="5">
        <v>158</v>
      </c>
      <c r="C19" s="5">
        <v>94</v>
      </c>
      <c r="D19" s="5">
        <v>64</v>
      </c>
      <c r="E19" s="5">
        <v>928</v>
      </c>
      <c r="F19" s="5">
        <v>559</v>
      </c>
      <c r="G19" s="5">
        <v>369</v>
      </c>
    </row>
    <row r="20" spans="1:9" ht="16.5">
      <c r="A20" s="5" t="s">
        <v>17</v>
      </c>
      <c r="B20" s="5">
        <v>348</v>
      </c>
      <c r="C20" s="5">
        <v>214</v>
      </c>
      <c r="D20" s="5">
        <v>134</v>
      </c>
      <c r="E20" s="5">
        <v>1604</v>
      </c>
      <c r="F20" s="5">
        <v>1160</v>
      </c>
      <c r="G20" s="5">
        <v>444</v>
      </c>
    </row>
    <row r="21" spans="1:9" ht="16.5">
      <c r="A21" s="5" t="s">
        <v>18</v>
      </c>
      <c r="B21" s="5">
        <v>783</v>
      </c>
      <c r="C21" s="5">
        <v>487</v>
      </c>
      <c r="D21" s="5">
        <v>296</v>
      </c>
      <c r="E21" s="5">
        <v>2742</v>
      </c>
      <c r="F21" s="5">
        <v>1789</v>
      </c>
      <c r="G21" s="5">
        <v>953</v>
      </c>
    </row>
    <row r="22" spans="1:9" ht="16.5">
      <c r="A22" s="5" t="s">
        <v>19</v>
      </c>
      <c r="B22" s="5">
        <v>273</v>
      </c>
      <c r="C22" s="5">
        <v>170</v>
      </c>
      <c r="D22" s="5">
        <v>103</v>
      </c>
      <c r="E22" s="5">
        <v>921</v>
      </c>
      <c r="F22" s="5">
        <v>574</v>
      </c>
      <c r="G22" s="5">
        <v>347</v>
      </c>
    </row>
    <row r="23" spans="1:9" s="24" customFormat="1" ht="23.65" customHeight="1"/>
    <row r="24" spans="1:9" s="24" customFormat="1" ht="46.5" customHeight="1">
      <c r="A24" s="47" t="s">
        <v>0</v>
      </c>
      <c r="B24" s="46"/>
      <c r="C24" s="46"/>
      <c r="D24" s="46"/>
      <c r="E24" s="46"/>
      <c r="F24" s="46"/>
      <c r="G24" s="46"/>
      <c r="H24" s="46"/>
      <c r="I24" s="46"/>
    </row>
    <row r="25" spans="1:9" s="24" customFormat="1" ht="5.0999999999999996" customHeight="1"/>
    <row r="26" spans="1:9" s="24" customFormat="1" ht="18" customHeight="1">
      <c r="A26" s="45" t="s">
        <v>37</v>
      </c>
      <c r="B26" s="46"/>
      <c r="C26" s="46"/>
      <c r="D26" s="46"/>
      <c r="E26" s="46"/>
      <c r="F26" s="46"/>
      <c r="G26" s="46"/>
      <c r="H26" s="46"/>
      <c r="I26" s="46"/>
    </row>
    <row r="27" spans="1:9" s="24" customFormat="1" ht="18" customHeight="1">
      <c r="A27" s="45" t="s">
        <v>20</v>
      </c>
      <c r="B27" s="46"/>
      <c r="C27" s="46"/>
      <c r="D27" s="46"/>
      <c r="E27" s="46"/>
      <c r="F27" s="46"/>
      <c r="G27" s="46"/>
      <c r="H27" s="46"/>
      <c r="I27" s="46"/>
    </row>
    <row r="28" spans="1:9" s="24" customFormat="1" ht="12.2" customHeight="1"/>
    <row r="29" spans="1:9" s="24" customFormat="1" ht="15.4" customHeight="1"/>
    <row r="30" spans="1:9" s="24" customFormat="1" ht="18" customHeight="1">
      <c r="A30" s="48" t="s">
        <v>3</v>
      </c>
      <c r="B30" s="46"/>
      <c r="C30" s="46"/>
      <c r="D30" s="46"/>
      <c r="E30" s="46"/>
      <c r="F30" s="46"/>
      <c r="G30" s="46"/>
      <c r="H30" s="46"/>
      <c r="I30" s="46"/>
    </row>
    <row r="31" spans="1:9" s="24" customFormat="1" ht="8.4499999999999993" customHeight="1"/>
    <row r="32" spans="1:9" s="24" customFormat="1">
      <c r="A32" s="49" t="s">
        <v>4</v>
      </c>
      <c r="B32" s="51" t="s">
        <v>5</v>
      </c>
      <c r="C32" s="52"/>
      <c r="D32" s="53"/>
      <c r="E32" s="51" t="s">
        <v>6</v>
      </c>
      <c r="F32" s="52"/>
      <c r="G32" s="53"/>
    </row>
    <row r="33" spans="1:9" s="24" customFormat="1">
      <c r="A33" s="50"/>
      <c r="B33" s="2" t="s">
        <v>7</v>
      </c>
      <c r="C33" s="2" t="s">
        <v>8</v>
      </c>
      <c r="D33" s="2" t="s">
        <v>9</v>
      </c>
      <c r="E33" s="2" t="s">
        <v>7</v>
      </c>
      <c r="F33" s="2" t="s">
        <v>8</v>
      </c>
      <c r="G33" s="2" t="s">
        <v>9</v>
      </c>
    </row>
    <row r="34" spans="1:9" s="24" customFormat="1" ht="16.5">
      <c r="A34" s="3" t="s">
        <v>10</v>
      </c>
      <c r="B34" s="3" t="s">
        <v>10</v>
      </c>
      <c r="C34" s="3" t="s">
        <v>10</v>
      </c>
      <c r="D34" s="3" t="s">
        <v>10</v>
      </c>
      <c r="E34" s="3" t="s">
        <v>10</v>
      </c>
      <c r="F34" s="3" t="s">
        <v>10</v>
      </c>
      <c r="G34" s="3" t="s">
        <v>10</v>
      </c>
    </row>
    <row r="35" spans="1:9" s="24" customFormat="1" ht="16.5">
      <c r="A35" s="4" t="s">
        <v>11</v>
      </c>
      <c r="B35" s="4">
        <v>1128</v>
      </c>
      <c r="C35" s="4">
        <v>650</v>
      </c>
      <c r="D35" s="4">
        <v>478</v>
      </c>
      <c r="E35" s="4">
        <v>4489</v>
      </c>
      <c r="F35" s="4">
        <v>2605</v>
      </c>
      <c r="G35" s="4">
        <v>1884</v>
      </c>
    </row>
    <row r="36" spans="1:9" s="24" customFormat="1" ht="16.5">
      <c r="A36" s="5" t="s">
        <v>12</v>
      </c>
      <c r="B36" s="5">
        <v>14</v>
      </c>
      <c r="C36" s="5">
        <v>9</v>
      </c>
      <c r="D36" s="5">
        <v>5</v>
      </c>
      <c r="E36" s="5">
        <v>23</v>
      </c>
      <c r="F36" s="5">
        <v>11</v>
      </c>
      <c r="G36" s="5">
        <v>12</v>
      </c>
    </row>
    <row r="37" spans="1:9" s="24" customFormat="1" ht="16.5">
      <c r="A37" s="5" t="s">
        <v>13</v>
      </c>
      <c r="B37" s="5">
        <v>17</v>
      </c>
      <c r="C37" s="5">
        <v>9</v>
      </c>
      <c r="D37" s="5">
        <v>8</v>
      </c>
      <c r="E37" s="5">
        <v>295</v>
      </c>
      <c r="F37" s="5">
        <v>123</v>
      </c>
      <c r="G37" s="5">
        <v>172</v>
      </c>
    </row>
    <row r="38" spans="1:9" s="24" customFormat="1" ht="16.5">
      <c r="A38" s="5" t="s">
        <v>14</v>
      </c>
      <c r="B38" s="5">
        <v>149</v>
      </c>
      <c r="C38" s="5">
        <v>73</v>
      </c>
      <c r="D38" s="5">
        <v>76</v>
      </c>
      <c r="E38" s="5">
        <v>893</v>
      </c>
      <c r="F38" s="5">
        <v>440</v>
      </c>
      <c r="G38" s="5">
        <v>453</v>
      </c>
    </row>
    <row r="39" spans="1:9" s="24" customFormat="1" ht="16.5">
      <c r="A39" s="5" t="s">
        <v>15</v>
      </c>
      <c r="B39" s="5">
        <v>115</v>
      </c>
      <c r="C39" s="5">
        <v>59</v>
      </c>
      <c r="D39" s="5">
        <v>56</v>
      </c>
      <c r="E39" s="5">
        <v>670</v>
      </c>
      <c r="F39" s="5">
        <v>323</v>
      </c>
      <c r="G39" s="5">
        <v>347</v>
      </c>
    </row>
    <row r="40" spans="1:9" s="24" customFormat="1" ht="16.5">
      <c r="A40" s="5" t="s">
        <v>16</v>
      </c>
      <c r="B40" s="5">
        <v>90</v>
      </c>
      <c r="C40" s="5">
        <v>50</v>
      </c>
      <c r="D40" s="5">
        <v>40</v>
      </c>
      <c r="E40" s="5">
        <v>301</v>
      </c>
      <c r="F40" s="5">
        <v>196</v>
      </c>
      <c r="G40" s="5">
        <v>105</v>
      </c>
    </row>
    <row r="41" spans="1:9" s="24" customFormat="1" ht="16.5">
      <c r="A41" s="5" t="s">
        <v>17</v>
      </c>
      <c r="B41" s="5">
        <v>179</v>
      </c>
      <c r="C41" s="5">
        <v>106</v>
      </c>
      <c r="D41" s="5">
        <v>73</v>
      </c>
      <c r="E41" s="5">
        <v>595</v>
      </c>
      <c r="F41" s="5">
        <v>438</v>
      </c>
      <c r="G41" s="5">
        <v>157</v>
      </c>
    </row>
    <row r="42" spans="1:9" s="24" customFormat="1" ht="16.5">
      <c r="A42" s="5" t="s">
        <v>18</v>
      </c>
      <c r="B42" s="5">
        <v>410</v>
      </c>
      <c r="C42" s="5">
        <v>248</v>
      </c>
      <c r="D42" s="5">
        <v>162</v>
      </c>
      <c r="E42" s="5">
        <v>1241</v>
      </c>
      <c r="F42" s="5">
        <v>793</v>
      </c>
      <c r="G42" s="5">
        <v>448</v>
      </c>
    </row>
    <row r="43" spans="1:9" s="24" customFormat="1" ht="16.5">
      <c r="A43" s="5" t="s">
        <v>19</v>
      </c>
      <c r="B43" s="5">
        <v>154</v>
      </c>
      <c r="C43" s="5">
        <v>96</v>
      </c>
      <c r="D43" s="5">
        <v>58</v>
      </c>
      <c r="E43" s="5">
        <v>471</v>
      </c>
      <c r="F43" s="5">
        <v>281</v>
      </c>
      <c r="G43" s="5">
        <v>190</v>
      </c>
    </row>
    <row r="45" spans="1:9" s="24" customFormat="1" ht="23.65" customHeight="1"/>
    <row r="46" spans="1:9" s="24" customFormat="1" ht="46.5" customHeight="1">
      <c r="A46" s="47" t="s">
        <v>0</v>
      </c>
      <c r="B46" s="46"/>
      <c r="C46" s="46"/>
      <c r="D46" s="46"/>
      <c r="E46" s="46"/>
      <c r="F46" s="46"/>
      <c r="G46" s="46"/>
      <c r="H46" s="46"/>
      <c r="I46" s="46"/>
    </row>
    <row r="47" spans="1:9" s="24" customFormat="1" ht="5.0999999999999996" customHeight="1"/>
    <row r="48" spans="1:9" s="24" customFormat="1" ht="18" customHeight="1">
      <c r="A48" s="45" t="s">
        <v>37</v>
      </c>
      <c r="B48" s="46"/>
      <c r="C48" s="46"/>
      <c r="D48" s="46"/>
      <c r="E48" s="46"/>
      <c r="F48" s="46"/>
      <c r="G48" s="46"/>
      <c r="H48" s="46"/>
      <c r="I48" s="46"/>
    </row>
    <row r="49" spans="1:9" s="24" customFormat="1" ht="18" customHeight="1">
      <c r="A49" s="45" t="s">
        <v>21</v>
      </c>
      <c r="B49" s="46"/>
      <c r="C49" s="46"/>
      <c r="D49" s="46"/>
      <c r="E49" s="46"/>
      <c r="F49" s="46"/>
      <c r="G49" s="46"/>
      <c r="H49" s="46"/>
      <c r="I49" s="46"/>
    </row>
    <row r="50" spans="1:9" s="24" customFormat="1" ht="12.2" customHeight="1"/>
    <row r="51" spans="1:9" s="24" customFormat="1" ht="15.4" customHeight="1"/>
    <row r="52" spans="1:9" s="24" customFormat="1" ht="18" customHeight="1">
      <c r="A52" s="48" t="s">
        <v>3</v>
      </c>
      <c r="B52" s="46"/>
      <c r="C52" s="46"/>
      <c r="D52" s="46"/>
      <c r="E52" s="46"/>
      <c r="F52" s="46"/>
      <c r="G52" s="46"/>
      <c r="H52" s="46"/>
      <c r="I52" s="46"/>
    </row>
    <row r="53" spans="1:9" s="24" customFormat="1" ht="8.4499999999999993" customHeight="1"/>
    <row r="54" spans="1:9" s="24" customFormat="1">
      <c r="A54" s="49" t="s">
        <v>4</v>
      </c>
      <c r="B54" s="51" t="s">
        <v>5</v>
      </c>
      <c r="C54" s="52"/>
      <c r="D54" s="53"/>
      <c r="E54" s="51" t="s">
        <v>6</v>
      </c>
      <c r="F54" s="52"/>
      <c r="G54" s="53"/>
    </row>
    <row r="55" spans="1:9" s="24" customFormat="1">
      <c r="A55" s="50"/>
      <c r="B55" s="2" t="s">
        <v>7</v>
      </c>
      <c r="C55" s="2" t="s">
        <v>8</v>
      </c>
      <c r="D55" s="2" t="s">
        <v>9</v>
      </c>
      <c r="E55" s="2" t="s">
        <v>7</v>
      </c>
      <c r="F55" s="2" t="s">
        <v>8</v>
      </c>
      <c r="G55" s="2" t="s">
        <v>9</v>
      </c>
    </row>
    <row r="56" spans="1:9" s="24" customFormat="1" ht="16.5">
      <c r="A56" s="3" t="s">
        <v>10</v>
      </c>
      <c r="B56" s="3" t="s">
        <v>10</v>
      </c>
      <c r="C56" s="3" t="s">
        <v>10</v>
      </c>
      <c r="D56" s="3" t="s">
        <v>10</v>
      </c>
      <c r="E56" s="3" t="s">
        <v>10</v>
      </c>
      <c r="F56" s="3" t="s">
        <v>10</v>
      </c>
      <c r="G56" s="3" t="s">
        <v>10</v>
      </c>
    </row>
    <row r="57" spans="1:9" s="24" customFormat="1" ht="16.5">
      <c r="A57" s="4" t="s">
        <v>11</v>
      </c>
      <c r="B57" s="4">
        <v>736</v>
      </c>
      <c r="C57" s="4">
        <v>455</v>
      </c>
      <c r="D57" s="4">
        <v>281</v>
      </c>
      <c r="E57" s="4">
        <v>3254</v>
      </c>
      <c r="F57" s="4">
        <v>2003</v>
      </c>
      <c r="G57" s="4">
        <v>1251</v>
      </c>
    </row>
    <row r="58" spans="1:9" s="24" customFormat="1" ht="16.5">
      <c r="A58" s="5" t="s">
        <v>12</v>
      </c>
      <c r="B58" s="5">
        <v>6</v>
      </c>
      <c r="C58" s="5">
        <v>3</v>
      </c>
      <c r="D58" s="5">
        <v>3</v>
      </c>
      <c r="E58" s="5">
        <v>21</v>
      </c>
      <c r="F58" s="5">
        <v>10</v>
      </c>
      <c r="G58" s="5">
        <v>11</v>
      </c>
    </row>
    <row r="59" spans="1:9" s="24" customFormat="1" ht="16.5">
      <c r="A59" s="5" t="s">
        <v>13</v>
      </c>
      <c r="B59" s="5">
        <v>4</v>
      </c>
      <c r="C59" s="5">
        <v>1</v>
      </c>
      <c r="D59" s="5">
        <v>3</v>
      </c>
      <c r="E59" s="5">
        <v>198</v>
      </c>
      <c r="F59" s="5">
        <v>84</v>
      </c>
      <c r="G59" s="5">
        <v>114</v>
      </c>
    </row>
    <row r="60" spans="1:9" s="24" customFormat="1" ht="16.5">
      <c r="A60" s="5" t="s">
        <v>14</v>
      </c>
      <c r="B60" s="5">
        <v>28</v>
      </c>
      <c r="C60" s="5">
        <v>11</v>
      </c>
      <c r="D60" s="5">
        <v>17</v>
      </c>
      <c r="E60" s="5">
        <v>460</v>
      </c>
      <c r="F60" s="5">
        <v>227</v>
      </c>
      <c r="G60" s="5">
        <v>233</v>
      </c>
    </row>
    <row r="61" spans="1:9" s="24" customFormat="1" ht="16.5">
      <c r="A61" s="5" t="s">
        <v>15</v>
      </c>
      <c r="B61" s="5">
        <v>51</v>
      </c>
      <c r="C61" s="5">
        <v>28</v>
      </c>
      <c r="D61" s="5">
        <v>23</v>
      </c>
      <c r="E61" s="5">
        <v>266</v>
      </c>
      <c r="F61" s="5">
        <v>129</v>
      </c>
      <c r="G61" s="5">
        <v>137</v>
      </c>
    </row>
    <row r="62" spans="1:9" s="24" customFormat="1" ht="16.5">
      <c r="A62" s="5" t="s">
        <v>16</v>
      </c>
      <c r="B62" s="5">
        <v>47</v>
      </c>
      <c r="C62" s="5">
        <v>29</v>
      </c>
      <c r="D62" s="5">
        <v>18</v>
      </c>
      <c r="E62" s="5">
        <v>310</v>
      </c>
      <c r="F62" s="5">
        <v>172</v>
      </c>
      <c r="G62" s="5">
        <v>138</v>
      </c>
    </row>
    <row r="63" spans="1:9" s="24" customFormat="1" ht="16.5">
      <c r="A63" s="5" t="s">
        <v>17</v>
      </c>
      <c r="B63" s="5">
        <v>146</v>
      </c>
      <c r="C63" s="5">
        <v>93</v>
      </c>
      <c r="D63" s="5">
        <v>53</v>
      </c>
      <c r="E63" s="5">
        <v>593</v>
      </c>
      <c r="F63" s="5">
        <v>446</v>
      </c>
      <c r="G63" s="5">
        <v>147</v>
      </c>
    </row>
    <row r="64" spans="1:9" s="24" customFormat="1" ht="16.5">
      <c r="A64" s="5" t="s">
        <v>18</v>
      </c>
      <c r="B64" s="5">
        <v>340</v>
      </c>
      <c r="C64" s="5">
        <v>218</v>
      </c>
      <c r="D64" s="5">
        <v>122</v>
      </c>
      <c r="E64" s="5">
        <v>1026</v>
      </c>
      <c r="F64" s="5">
        <v>684</v>
      </c>
      <c r="G64" s="5">
        <v>342</v>
      </c>
    </row>
    <row r="65" spans="1:9" s="24" customFormat="1" ht="16.5">
      <c r="A65" s="5" t="s">
        <v>19</v>
      </c>
      <c r="B65" s="5">
        <v>114</v>
      </c>
      <c r="C65" s="5">
        <v>72</v>
      </c>
      <c r="D65" s="5">
        <v>42</v>
      </c>
      <c r="E65" s="5">
        <v>380</v>
      </c>
      <c r="F65" s="5">
        <v>251</v>
      </c>
      <c r="G65" s="5">
        <v>129</v>
      </c>
    </row>
    <row r="66" spans="1:9" s="25" customFormat="1" ht="23.65" customHeight="1"/>
    <row r="67" spans="1:9" s="25" customFormat="1" ht="46.5" customHeight="1">
      <c r="A67" s="36" t="s">
        <v>0</v>
      </c>
      <c r="B67" s="37"/>
      <c r="C67" s="37"/>
      <c r="D67" s="37"/>
      <c r="E67" s="37"/>
      <c r="F67" s="37"/>
      <c r="G67" s="37"/>
      <c r="H67" s="37"/>
      <c r="I67" s="37"/>
    </row>
    <row r="68" spans="1:9" s="25" customFormat="1" ht="5.0999999999999996" customHeight="1"/>
    <row r="69" spans="1:9" s="25" customFormat="1" ht="18" customHeight="1">
      <c r="A69" s="38" t="s">
        <v>37</v>
      </c>
      <c r="B69" s="37"/>
      <c r="C69" s="37"/>
      <c r="D69" s="37"/>
      <c r="E69" s="37"/>
      <c r="F69" s="37"/>
      <c r="G69" s="37"/>
      <c r="H69" s="37"/>
      <c r="I69" s="37"/>
    </row>
    <row r="70" spans="1:9" s="25" customFormat="1" ht="18" customHeight="1">
      <c r="A70" s="38" t="s">
        <v>22</v>
      </c>
      <c r="B70" s="37"/>
      <c r="C70" s="37"/>
      <c r="D70" s="37"/>
      <c r="E70" s="37"/>
      <c r="F70" s="37"/>
      <c r="G70" s="37"/>
      <c r="H70" s="37"/>
      <c r="I70" s="37"/>
    </row>
    <row r="71" spans="1:9" s="25" customFormat="1" ht="12.2" customHeight="1"/>
    <row r="72" spans="1:9" s="25" customFormat="1" ht="15.4" customHeight="1"/>
    <row r="73" spans="1:9" s="25" customFormat="1" ht="18" customHeight="1">
      <c r="A73" s="39" t="s">
        <v>3</v>
      </c>
      <c r="B73" s="37"/>
      <c r="C73" s="37"/>
      <c r="D73" s="37"/>
      <c r="E73" s="37"/>
      <c r="F73" s="37"/>
      <c r="G73" s="37"/>
      <c r="H73" s="37"/>
      <c r="I73" s="37"/>
    </row>
    <row r="74" spans="1:9" s="25" customFormat="1" ht="8.4499999999999993" customHeight="1"/>
    <row r="75" spans="1:9" s="25" customFormat="1">
      <c r="A75" s="40" t="s">
        <v>4</v>
      </c>
      <c r="B75" s="42" t="s">
        <v>5</v>
      </c>
      <c r="C75" s="43"/>
      <c r="D75" s="44"/>
      <c r="E75" s="42" t="s">
        <v>6</v>
      </c>
      <c r="F75" s="43"/>
      <c r="G75" s="44"/>
    </row>
    <row r="76" spans="1:9" s="25" customFormat="1">
      <c r="A76" s="41"/>
      <c r="B76" s="6" t="s">
        <v>7</v>
      </c>
      <c r="C76" s="6" t="s">
        <v>8</v>
      </c>
      <c r="D76" s="6" t="s">
        <v>9</v>
      </c>
      <c r="E76" s="6" t="s">
        <v>7</v>
      </c>
      <c r="F76" s="6" t="s">
        <v>8</v>
      </c>
      <c r="G76" s="6" t="s">
        <v>9</v>
      </c>
    </row>
    <row r="77" spans="1:9" s="25" customFormat="1" ht="16.5">
      <c r="A77" s="7" t="s">
        <v>10</v>
      </c>
      <c r="B77" s="7" t="s">
        <v>10</v>
      </c>
      <c r="C77" s="7" t="s">
        <v>10</v>
      </c>
      <c r="D77" s="7" t="s">
        <v>10</v>
      </c>
      <c r="E77" s="7" t="s">
        <v>10</v>
      </c>
      <c r="F77" s="7" t="s">
        <v>10</v>
      </c>
      <c r="G77" s="7" t="s">
        <v>10</v>
      </c>
    </row>
    <row r="78" spans="1:9" s="25" customFormat="1" ht="16.5">
      <c r="A78" s="8" t="s">
        <v>11</v>
      </c>
      <c r="B78" s="8">
        <v>130</v>
      </c>
      <c r="C78" s="8">
        <v>75</v>
      </c>
      <c r="D78" s="8">
        <v>55</v>
      </c>
      <c r="E78" s="8">
        <v>1715</v>
      </c>
      <c r="F78" s="8">
        <v>983</v>
      </c>
      <c r="G78" s="8">
        <v>732</v>
      </c>
    </row>
    <row r="79" spans="1:9" s="25" customFormat="1" ht="16.5">
      <c r="A79" s="9" t="s">
        <v>12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</row>
    <row r="80" spans="1:9" s="25" customFormat="1" ht="16.5">
      <c r="A80" s="9" t="s">
        <v>13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</row>
    <row r="81" spans="1:7" s="25" customFormat="1" ht="16.5">
      <c r="A81" s="9" t="s">
        <v>14</v>
      </c>
      <c r="B81" s="9">
        <v>8</v>
      </c>
      <c r="C81" s="9">
        <v>4</v>
      </c>
      <c r="D81" s="9">
        <v>4</v>
      </c>
      <c r="E81" s="9">
        <v>40</v>
      </c>
      <c r="F81" s="9">
        <v>27</v>
      </c>
      <c r="G81" s="9">
        <v>13</v>
      </c>
    </row>
    <row r="82" spans="1:7" s="25" customFormat="1" ht="16.5">
      <c r="A82" s="9" t="s">
        <v>15</v>
      </c>
      <c r="B82" s="9">
        <v>40</v>
      </c>
      <c r="C82" s="9">
        <v>18</v>
      </c>
      <c r="D82" s="9">
        <v>22</v>
      </c>
      <c r="E82" s="9">
        <v>397</v>
      </c>
      <c r="F82" s="9">
        <v>135</v>
      </c>
      <c r="G82" s="9">
        <v>262</v>
      </c>
    </row>
    <row r="83" spans="1:7" s="25" customFormat="1" ht="16.5">
      <c r="A83" s="9" t="s">
        <v>16</v>
      </c>
      <c r="B83" s="9">
        <v>21</v>
      </c>
      <c r="C83" s="9">
        <v>15</v>
      </c>
      <c r="D83" s="9">
        <v>6</v>
      </c>
      <c r="E83" s="9">
        <v>317</v>
      </c>
      <c r="F83" s="9">
        <v>191</v>
      </c>
      <c r="G83" s="9">
        <v>126</v>
      </c>
    </row>
    <row r="84" spans="1:7" s="25" customFormat="1" ht="16.5">
      <c r="A84" s="9" t="s">
        <v>17</v>
      </c>
      <c r="B84" s="9">
        <v>23</v>
      </c>
      <c r="C84" s="9">
        <v>15</v>
      </c>
      <c r="D84" s="9">
        <v>8</v>
      </c>
      <c r="E84" s="9">
        <v>416</v>
      </c>
      <c r="F84" s="9">
        <v>276</v>
      </c>
      <c r="G84" s="9">
        <v>140</v>
      </c>
    </row>
    <row r="85" spans="1:7" s="25" customFormat="1" ht="16.5">
      <c r="A85" s="9" t="s">
        <v>18</v>
      </c>
      <c r="B85" s="9">
        <v>33</v>
      </c>
      <c r="C85" s="9">
        <v>21</v>
      </c>
      <c r="D85" s="9">
        <v>12</v>
      </c>
      <c r="E85" s="9">
        <v>475</v>
      </c>
      <c r="F85" s="9">
        <v>312</v>
      </c>
      <c r="G85" s="9">
        <v>163</v>
      </c>
    </row>
    <row r="86" spans="1:7" s="25" customFormat="1" ht="16.5">
      <c r="A86" s="9" t="s">
        <v>19</v>
      </c>
      <c r="B86" s="9">
        <v>5</v>
      </c>
      <c r="C86" s="9">
        <v>2</v>
      </c>
      <c r="D86" s="9">
        <v>3</v>
      </c>
      <c r="E86" s="9">
        <v>70</v>
      </c>
      <c r="F86" s="9">
        <v>42</v>
      </c>
      <c r="G86" s="9">
        <v>28</v>
      </c>
    </row>
    <row r="87" spans="1:7" s="26" customFormat="1" ht="23.65" customHeight="1"/>
  </sheetData>
  <mergeCells count="29">
    <mergeCell ref="A67:I67"/>
    <mergeCell ref="A69:I69"/>
    <mergeCell ref="A70:I70"/>
    <mergeCell ref="A73:I73"/>
    <mergeCell ref="A75:A76"/>
    <mergeCell ref="B75:D75"/>
    <mergeCell ref="E75:G75"/>
    <mergeCell ref="A46:I46"/>
    <mergeCell ref="A48:I48"/>
    <mergeCell ref="A49:I49"/>
    <mergeCell ref="A52:I52"/>
    <mergeCell ref="A54:A55"/>
    <mergeCell ref="B54:D54"/>
    <mergeCell ref="E54:G54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25" right="0.7" top="0.75" bottom="0.67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</sheetPr>
  <dimension ref="A1:I85"/>
  <sheetViews>
    <sheetView topLeftCell="A19" workbookViewId="0">
      <selection activeCell="K66" sqref="K66"/>
    </sheetView>
  </sheetViews>
  <sheetFormatPr baseColWidth="10" defaultColWidth="11.42578125" defaultRowHeight="15"/>
  <cols>
    <col min="1" max="1" width="31.5703125" style="26" customWidth="1"/>
    <col min="2" max="7" width="13.7109375" style="26" customWidth="1"/>
    <col min="8" max="8" width="0" style="26" hidden="1" customWidth="1"/>
    <col min="9" max="9" width="7.28515625" style="26" customWidth="1"/>
    <col min="10" max="16384" width="11.42578125" style="26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9" ht="5.0999999999999996" customHeight="1"/>
    <row r="5" spans="1:9" ht="18" customHeight="1">
      <c r="A5" s="38" t="s">
        <v>38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8" t="s">
        <v>30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9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1415</v>
      </c>
      <c r="C14" s="8">
        <v>801</v>
      </c>
      <c r="D14" s="8">
        <v>614</v>
      </c>
      <c r="E14" s="8">
        <v>8790</v>
      </c>
      <c r="F14" s="8">
        <v>5305</v>
      </c>
      <c r="G14" s="8">
        <v>3485</v>
      </c>
    </row>
    <row r="15" spans="1:9" ht="16.5">
      <c r="A15" s="9" t="s">
        <v>12</v>
      </c>
      <c r="B15" s="9">
        <v>21</v>
      </c>
      <c r="C15" s="9">
        <v>11</v>
      </c>
      <c r="D15" s="9">
        <v>10</v>
      </c>
      <c r="E15" s="9">
        <v>42</v>
      </c>
      <c r="F15" s="9">
        <v>24</v>
      </c>
      <c r="G15" s="9">
        <v>18</v>
      </c>
    </row>
    <row r="16" spans="1:9" ht="16.5">
      <c r="A16" s="9" t="s">
        <v>13</v>
      </c>
      <c r="B16" s="9">
        <v>21</v>
      </c>
      <c r="C16" s="9">
        <v>9</v>
      </c>
      <c r="D16" s="9">
        <v>12</v>
      </c>
      <c r="E16" s="9">
        <v>377</v>
      </c>
      <c r="F16" s="9">
        <v>155</v>
      </c>
      <c r="G16" s="9">
        <v>222</v>
      </c>
    </row>
    <row r="17" spans="1:9" ht="16.5">
      <c r="A17" s="9" t="s">
        <v>14</v>
      </c>
      <c r="B17" s="9">
        <v>92</v>
      </c>
      <c r="C17" s="9">
        <v>43</v>
      </c>
      <c r="D17" s="9">
        <v>49</v>
      </c>
      <c r="E17" s="9">
        <v>900</v>
      </c>
      <c r="F17" s="9">
        <v>444</v>
      </c>
      <c r="G17" s="9">
        <v>456</v>
      </c>
    </row>
    <row r="18" spans="1:9" ht="16.5">
      <c r="A18" s="9" t="s">
        <v>15</v>
      </c>
      <c r="B18" s="9">
        <v>116</v>
      </c>
      <c r="C18" s="9">
        <v>61</v>
      </c>
      <c r="D18" s="9">
        <v>55</v>
      </c>
      <c r="E18" s="9">
        <v>953</v>
      </c>
      <c r="F18" s="9">
        <v>400</v>
      </c>
      <c r="G18" s="9">
        <v>553</v>
      </c>
    </row>
    <row r="19" spans="1:9" ht="16.5">
      <c r="A19" s="9" t="s">
        <v>16</v>
      </c>
      <c r="B19" s="9">
        <v>107</v>
      </c>
      <c r="C19" s="9">
        <v>60</v>
      </c>
      <c r="D19" s="9">
        <v>47</v>
      </c>
      <c r="E19" s="9">
        <v>940</v>
      </c>
      <c r="F19" s="9">
        <v>521</v>
      </c>
      <c r="G19" s="9">
        <v>419</v>
      </c>
    </row>
    <row r="20" spans="1:9" ht="16.5">
      <c r="A20" s="9" t="s">
        <v>17</v>
      </c>
      <c r="B20" s="9">
        <v>290</v>
      </c>
      <c r="C20" s="9">
        <v>178</v>
      </c>
      <c r="D20" s="9">
        <v>112</v>
      </c>
      <c r="E20" s="9">
        <v>1712</v>
      </c>
      <c r="F20" s="9">
        <v>1207</v>
      </c>
      <c r="G20" s="9">
        <v>505</v>
      </c>
    </row>
    <row r="21" spans="1:9" ht="16.5">
      <c r="A21" s="9" t="s">
        <v>18</v>
      </c>
      <c r="B21" s="9">
        <v>559</v>
      </c>
      <c r="C21" s="9">
        <v>325</v>
      </c>
      <c r="D21" s="9">
        <v>234</v>
      </c>
      <c r="E21" s="9">
        <v>2727</v>
      </c>
      <c r="F21" s="9">
        <v>1856</v>
      </c>
      <c r="G21" s="9">
        <v>871</v>
      </c>
    </row>
    <row r="22" spans="1:9" ht="16.5">
      <c r="A22" s="9" t="s">
        <v>19</v>
      </c>
      <c r="B22" s="9">
        <v>209</v>
      </c>
      <c r="C22" s="9">
        <v>114</v>
      </c>
      <c r="D22" s="9">
        <v>95</v>
      </c>
      <c r="E22" s="9">
        <v>1139</v>
      </c>
      <c r="F22" s="9">
        <v>698</v>
      </c>
      <c r="G22" s="9">
        <v>441</v>
      </c>
    </row>
    <row r="23" spans="1:9" ht="16.5">
      <c r="A23" s="27"/>
      <c r="B23" s="27"/>
      <c r="C23" s="27"/>
      <c r="D23" s="27"/>
      <c r="E23" s="27"/>
      <c r="F23" s="27"/>
      <c r="G23" s="27"/>
    </row>
    <row r="24" spans="1:9" ht="46.5" customHeight="1">
      <c r="A24" s="36" t="s">
        <v>0</v>
      </c>
      <c r="B24" s="37"/>
      <c r="C24" s="37"/>
      <c r="D24" s="37"/>
      <c r="E24" s="37"/>
      <c r="F24" s="37"/>
      <c r="G24" s="37"/>
      <c r="H24" s="37"/>
      <c r="I24" s="37"/>
    </row>
    <row r="25" spans="1:9" ht="5.0999999999999996" customHeight="1"/>
    <row r="26" spans="1:9" ht="18" customHeight="1">
      <c r="A26" s="38" t="s">
        <v>38</v>
      </c>
      <c r="B26" s="37"/>
      <c r="C26" s="37"/>
      <c r="D26" s="37"/>
      <c r="E26" s="37"/>
      <c r="F26" s="37"/>
      <c r="G26" s="37"/>
      <c r="H26" s="37"/>
      <c r="I26" s="37"/>
    </row>
    <row r="27" spans="1:9" ht="18" customHeight="1">
      <c r="A27" s="38" t="s">
        <v>20</v>
      </c>
      <c r="B27" s="37"/>
      <c r="C27" s="37"/>
      <c r="D27" s="37"/>
      <c r="E27" s="37"/>
      <c r="F27" s="37"/>
      <c r="G27" s="37"/>
      <c r="H27" s="37"/>
      <c r="I27" s="37"/>
    </row>
    <row r="28" spans="1:9" ht="12.2" customHeight="1"/>
    <row r="29" spans="1:9" ht="15.4" customHeight="1"/>
    <row r="30" spans="1:9" ht="18" customHeight="1">
      <c r="A30" s="39" t="s">
        <v>3</v>
      </c>
      <c r="B30" s="37"/>
      <c r="C30" s="37"/>
      <c r="D30" s="37"/>
      <c r="E30" s="37"/>
      <c r="F30" s="37"/>
      <c r="G30" s="37"/>
      <c r="H30" s="37"/>
      <c r="I30" s="37"/>
    </row>
    <row r="31" spans="1:9" ht="8.4499999999999993" customHeight="1"/>
    <row r="32" spans="1:9">
      <c r="A32" s="40" t="s">
        <v>4</v>
      </c>
      <c r="B32" s="42" t="s">
        <v>5</v>
      </c>
      <c r="C32" s="43"/>
      <c r="D32" s="44"/>
      <c r="E32" s="42" t="s">
        <v>6</v>
      </c>
      <c r="F32" s="43"/>
      <c r="G32" s="44"/>
    </row>
    <row r="33" spans="1:9">
      <c r="A33" s="41"/>
      <c r="B33" s="6" t="s">
        <v>7</v>
      </c>
      <c r="C33" s="6" t="s">
        <v>8</v>
      </c>
      <c r="D33" s="6" t="s">
        <v>9</v>
      </c>
      <c r="E33" s="6" t="s">
        <v>7</v>
      </c>
      <c r="F33" s="6" t="s">
        <v>8</v>
      </c>
      <c r="G33" s="6" t="s">
        <v>9</v>
      </c>
    </row>
    <row r="34" spans="1:9" ht="16.5">
      <c r="A34" s="7" t="s">
        <v>10</v>
      </c>
      <c r="B34" s="7" t="s">
        <v>10</v>
      </c>
      <c r="C34" s="7" t="s">
        <v>10</v>
      </c>
      <c r="D34" s="7" t="s">
        <v>10</v>
      </c>
      <c r="E34" s="7" t="s">
        <v>10</v>
      </c>
      <c r="F34" s="7" t="s">
        <v>10</v>
      </c>
      <c r="G34" s="7" t="s">
        <v>10</v>
      </c>
    </row>
    <row r="35" spans="1:9" ht="16.5">
      <c r="A35" s="8" t="s">
        <v>11</v>
      </c>
      <c r="B35" s="8">
        <v>977</v>
      </c>
      <c r="C35" s="8">
        <v>572</v>
      </c>
      <c r="D35" s="8">
        <v>405</v>
      </c>
      <c r="E35" s="8">
        <v>4179</v>
      </c>
      <c r="F35" s="8">
        <v>2574</v>
      </c>
      <c r="G35" s="8">
        <v>1605</v>
      </c>
    </row>
    <row r="36" spans="1:9" ht="16.5">
      <c r="A36" s="9" t="s">
        <v>12</v>
      </c>
      <c r="B36" s="9">
        <v>17</v>
      </c>
      <c r="C36" s="9">
        <v>9</v>
      </c>
      <c r="D36" s="9">
        <v>8</v>
      </c>
      <c r="E36" s="9">
        <v>27</v>
      </c>
      <c r="F36" s="9">
        <v>13</v>
      </c>
      <c r="G36" s="9">
        <v>14</v>
      </c>
    </row>
    <row r="37" spans="1:9" ht="16.5">
      <c r="A37" s="9" t="s">
        <v>13</v>
      </c>
      <c r="B37" s="9">
        <v>17</v>
      </c>
      <c r="C37" s="9">
        <v>6</v>
      </c>
      <c r="D37" s="9">
        <v>11</v>
      </c>
      <c r="E37" s="9">
        <v>217</v>
      </c>
      <c r="F37" s="9">
        <v>80</v>
      </c>
      <c r="G37" s="9">
        <v>137</v>
      </c>
    </row>
    <row r="38" spans="1:9" ht="16.5">
      <c r="A38" s="9" t="s">
        <v>14</v>
      </c>
      <c r="B38" s="9">
        <v>75</v>
      </c>
      <c r="C38" s="9">
        <v>36</v>
      </c>
      <c r="D38" s="9">
        <v>39</v>
      </c>
      <c r="E38" s="9">
        <v>544</v>
      </c>
      <c r="F38" s="9">
        <v>278</v>
      </c>
      <c r="G38" s="9">
        <v>266</v>
      </c>
    </row>
    <row r="39" spans="1:9" ht="16.5">
      <c r="A39" s="9" t="s">
        <v>15</v>
      </c>
      <c r="B39" s="9">
        <v>67</v>
      </c>
      <c r="C39" s="9">
        <v>40</v>
      </c>
      <c r="D39" s="9">
        <v>27</v>
      </c>
      <c r="E39" s="9">
        <v>330</v>
      </c>
      <c r="F39" s="9">
        <v>180</v>
      </c>
      <c r="G39" s="9">
        <v>150</v>
      </c>
    </row>
    <row r="40" spans="1:9" ht="16.5">
      <c r="A40" s="9" t="s">
        <v>16</v>
      </c>
      <c r="B40" s="9">
        <v>55</v>
      </c>
      <c r="C40" s="9">
        <v>34</v>
      </c>
      <c r="D40" s="9">
        <v>21</v>
      </c>
      <c r="E40" s="9">
        <v>365</v>
      </c>
      <c r="F40" s="9">
        <v>187</v>
      </c>
      <c r="G40" s="9">
        <v>178</v>
      </c>
    </row>
    <row r="41" spans="1:9" ht="16.5">
      <c r="A41" s="9" t="s">
        <v>17</v>
      </c>
      <c r="B41" s="9">
        <v>204</v>
      </c>
      <c r="C41" s="9">
        <v>133</v>
      </c>
      <c r="D41" s="9">
        <v>71</v>
      </c>
      <c r="E41" s="9">
        <v>786</v>
      </c>
      <c r="F41" s="9">
        <v>590</v>
      </c>
      <c r="G41" s="9">
        <v>196</v>
      </c>
    </row>
    <row r="42" spans="1:9" ht="16.5">
      <c r="A42" s="9" t="s">
        <v>18</v>
      </c>
      <c r="B42" s="9">
        <v>397</v>
      </c>
      <c r="C42" s="9">
        <v>238</v>
      </c>
      <c r="D42" s="9">
        <v>159</v>
      </c>
      <c r="E42" s="9">
        <v>1319</v>
      </c>
      <c r="F42" s="9">
        <v>899</v>
      </c>
      <c r="G42" s="9">
        <v>420</v>
      </c>
    </row>
    <row r="43" spans="1:9" ht="16.5">
      <c r="A43" s="9" t="s">
        <v>19</v>
      </c>
      <c r="B43" s="9">
        <v>145</v>
      </c>
      <c r="C43" s="9">
        <v>76</v>
      </c>
      <c r="D43" s="9">
        <v>69</v>
      </c>
      <c r="E43" s="9">
        <v>591</v>
      </c>
      <c r="F43" s="9">
        <v>347</v>
      </c>
      <c r="G43" s="9">
        <v>244</v>
      </c>
    </row>
    <row r="45" spans="1:9" ht="46.5" customHeight="1">
      <c r="A45" s="36" t="s">
        <v>0</v>
      </c>
      <c r="B45" s="37"/>
      <c r="C45" s="37"/>
      <c r="D45" s="37"/>
      <c r="E45" s="37"/>
      <c r="F45" s="37"/>
      <c r="G45" s="37"/>
      <c r="H45" s="37"/>
      <c r="I45" s="37"/>
    </row>
    <row r="46" spans="1:9" ht="5.0999999999999996" customHeight="1"/>
    <row r="47" spans="1:9" ht="18" customHeight="1">
      <c r="A47" s="38" t="s">
        <v>38</v>
      </c>
      <c r="B47" s="37"/>
      <c r="C47" s="37"/>
      <c r="D47" s="37"/>
      <c r="E47" s="37"/>
      <c r="F47" s="37"/>
      <c r="G47" s="37"/>
      <c r="H47" s="37"/>
      <c r="I47" s="37"/>
    </row>
    <row r="48" spans="1:9" ht="18" customHeight="1">
      <c r="A48" s="38" t="s">
        <v>21</v>
      </c>
      <c r="B48" s="37"/>
      <c r="C48" s="37"/>
      <c r="D48" s="37"/>
      <c r="E48" s="37"/>
      <c r="F48" s="37"/>
      <c r="G48" s="37"/>
      <c r="H48" s="37"/>
      <c r="I48" s="37"/>
    </row>
    <row r="49" spans="1:9" ht="12.2" customHeight="1"/>
    <row r="50" spans="1:9" ht="15.4" customHeight="1"/>
    <row r="51" spans="1:9" ht="18" customHeight="1">
      <c r="A51" s="39" t="s">
        <v>3</v>
      </c>
      <c r="B51" s="37"/>
      <c r="C51" s="37"/>
      <c r="D51" s="37"/>
      <c r="E51" s="37"/>
      <c r="F51" s="37"/>
      <c r="G51" s="37"/>
      <c r="H51" s="37"/>
      <c r="I51" s="37"/>
    </row>
    <row r="52" spans="1:9" ht="8.4499999999999993" customHeight="1"/>
    <row r="53" spans="1:9">
      <c r="A53" s="40" t="s">
        <v>4</v>
      </c>
      <c r="B53" s="42" t="s">
        <v>5</v>
      </c>
      <c r="C53" s="43"/>
      <c r="D53" s="44"/>
      <c r="E53" s="42" t="s">
        <v>6</v>
      </c>
      <c r="F53" s="43"/>
      <c r="G53" s="44"/>
    </row>
    <row r="54" spans="1:9">
      <c r="A54" s="41"/>
      <c r="B54" s="6" t="s">
        <v>7</v>
      </c>
      <c r="C54" s="6" t="s">
        <v>8</v>
      </c>
      <c r="D54" s="6" t="s">
        <v>9</v>
      </c>
      <c r="E54" s="6" t="s">
        <v>7</v>
      </c>
      <c r="F54" s="6" t="s">
        <v>8</v>
      </c>
      <c r="G54" s="6" t="s">
        <v>9</v>
      </c>
    </row>
    <row r="55" spans="1:9" ht="16.5">
      <c r="A55" s="7" t="s">
        <v>10</v>
      </c>
      <c r="B55" s="7" t="s">
        <v>10</v>
      </c>
      <c r="C55" s="7" t="s">
        <v>10</v>
      </c>
      <c r="D55" s="7" t="s">
        <v>10</v>
      </c>
      <c r="E55" s="7" t="s">
        <v>10</v>
      </c>
      <c r="F55" s="7" t="s">
        <v>10</v>
      </c>
      <c r="G55" s="7" t="s">
        <v>10</v>
      </c>
    </row>
    <row r="56" spans="1:9" ht="16.5">
      <c r="A56" s="8" t="s">
        <v>11</v>
      </c>
      <c r="B56" s="8">
        <v>325</v>
      </c>
      <c r="C56" s="8">
        <v>167</v>
      </c>
      <c r="D56" s="8">
        <v>158</v>
      </c>
      <c r="E56" s="8">
        <v>2609</v>
      </c>
      <c r="F56" s="8">
        <v>1637</v>
      </c>
      <c r="G56" s="8">
        <v>972</v>
      </c>
    </row>
    <row r="57" spans="1:9" ht="16.5">
      <c r="A57" s="9" t="s">
        <v>12</v>
      </c>
      <c r="B57" s="9">
        <v>4</v>
      </c>
      <c r="C57" s="9">
        <v>2</v>
      </c>
      <c r="D57" s="9">
        <v>2</v>
      </c>
      <c r="E57" s="9">
        <v>15</v>
      </c>
      <c r="F57" s="9">
        <v>11</v>
      </c>
      <c r="G57" s="9">
        <v>4</v>
      </c>
    </row>
    <row r="58" spans="1:9" ht="16.5">
      <c r="A58" s="9" t="s">
        <v>13</v>
      </c>
      <c r="B58" s="9">
        <v>5</v>
      </c>
      <c r="C58" s="9">
        <v>3</v>
      </c>
      <c r="D58" s="9">
        <v>2</v>
      </c>
      <c r="E58" s="9">
        <v>160</v>
      </c>
      <c r="F58" s="9">
        <v>75</v>
      </c>
      <c r="G58" s="9">
        <v>85</v>
      </c>
    </row>
    <row r="59" spans="1:9" ht="16.5">
      <c r="A59" s="9" t="s">
        <v>14</v>
      </c>
      <c r="B59" s="9">
        <v>13</v>
      </c>
      <c r="C59" s="9">
        <v>6</v>
      </c>
      <c r="D59" s="9">
        <v>7</v>
      </c>
      <c r="E59" s="9">
        <v>285</v>
      </c>
      <c r="F59" s="9">
        <v>136</v>
      </c>
      <c r="G59" s="9">
        <v>149</v>
      </c>
    </row>
    <row r="60" spans="1:9" ht="16.5">
      <c r="A60" s="9" t="s">
        <v>15</v>
      </c>
      <c r="B60" s="9">
        <v>32</v>
      </c>
      <c r="C60" s="9">
        <v>14</v>
      </c>
      <c r="D60" s="9">
        <v>18</v>
      </c>
      <c r="E60" s="9">
        <v>196</v>
      </c>
      <c r="F60" s="9">
        <v>95</v>
      </c>
      <c r="G60" s="9">
        <v>101</v>
      </c>
    </row>
    <row r="61" spans="1:9" ht="16.5">
      <c r="A61" s="9" t="s">
        <v>16</v>
      </c>
      <c r="B61" s="9">
        <v>20</v>
      </c>
      <c r="C61" s="9">
        <v>10</v>
      </c>
      <c r="D61" s="9">
        <v>10</v>
      </c>
      <c r="E61" s="9">
        <v>165</v>
      </c>
      <c r="F61" s="9">
        <v>100</v>
      </c>
      <c r="G61" s="9">
        <v>65</v>
      </c>
    </row>
    <row r="62" spans="1:9" ht="16.5">
      <c r="A62" s="9" t="s">
        <v>17</v>
      </c>
      <c r="B62" s="9">
        <v>63</v>
      </c>
      <c r="C62" s="9">
        <v>33</v>
      </c>
      <c r="D62" s="9">
        <v>30</v>
      </c>
      <c r="E62" s="9">
        <v>491</v>
      </c>
      <c r="F62" s="9">
        <v>360</v>
      </c>
      <c r="G62" s="9">
        <v>131</v>
      </c>
    </row>
    <row r="63" spans="1:9" ht="16.5">
      <c r="A63" s="9" t="s">
        <v>18</v>
      </c>
      <c r="B63" s="9">
        <v>136</v>
      </c>
      <c r="C63" s="9">
        <v>71</v>
      </c>
      <c r="D63" s="9">
        <v>65</v>
      </c>
      <c r="E63" s="9">
        <v>853</v>
      </c>
      <c r="F63" s="9">
        <v>577</v>
      </c>
      <c r="G63" s="9">
        <v>276</v>
      </c>
    </row>
    <row r="64" spans="1:9" ht="16.5">
      <c r="A64" s="9" t="s">
        <v>19</v>
      </c>
      <c r="B64" s="9">
        <v>52</v>
      </c>
      <c r="C64" s="9">
        <v>28</v>
      </c>
      <c r="D64" s="9">
        <v>24</v>
      </c>
      <c r="E64" s="9">
        <v>444</v>
      </c>
      <c r="F64" s="9">
        <v>283</v>
      </c>
      <c r="G64" s="9">
        <v>161</v>
      </c>
    </row>
    <row r="65" spans="1:9" ht="23.65" customHeight="1"/>
    <row r="66" spans="1:9" ht="46.5" customHeight="1">
      <c r="A66" s="36" t="s">
        <v>0</v>
      </c>
      <c r="B66" s="37"/>
      <c r="C66" s="37"/>
      <c r="D66" s="37"/>
      <c r="E66" s="37"/>
      <c r="F66" s="37"/>
      <c r="G66" s="37"/>
      <c r="H66" s="37"/>
      <c r="I66" s="37"/>
    </row>
    <row r="67" spans="1:9" ht="5.0999999999999996" customHeight="1"/>
    <row r="68" spans="1:9" ht="18" customHeight="1">
      <c r="A68" s="38" t="s">
        <v>38</v>
      </c>
      <c r="B68" s="37"/>
      <c r="C68" s="37"/>
      <c r="D68" s="37"/>
      <c r="E68" s="37"/>
      <c r="F68" s="37"/>
      <c r="G68" s="37"/>
      <c r="H68" s="37"/>
      <c r="I68" s="37"/>
    </row>
    <row r="69" spans="1:9" ht="18" customHeight="1">
      <c r="A69" s="38" t="s">
        <v>22</v>
      </c>
      <c r="B69" s="37"/>
      <c r="C69" s="37"/>
      <c r="D69" s="37"/>
      <c r="E69" s="37"/>
      <c r="F69" s="37"/>
      <c r="G69" s="37"/>
      <c r="H69" s="37"/>
      <c r="I69" s="37"/>
    </row>
    <row r="70" spans="1:9" ht="12.2" customHeight="1"/>
    <row r="71" spans="1:9" ht="15.4" customHeight="1"/>
    <row r="72" spans="1:9" ht="18" customHeight="1">
      <c r="A72" s="39" t="s">
        <v>3</v>
      </c>
      <c r="B72" s="37"/>
      <c r="C72" s="37"/>
      <c r="D72" s="37"/>
      <c r="E72" s="37"/>
      <c r="F72" s="37"/>
      <c r="G72" s="37"/>
      <c r="H72" s="37"/>
      <c r="I72" s="37"/>
    </row>
    <row r="73" spans="1:9" ht="8.4499999999999993" customHeight="1"/>
    <row r="74" spans="1:9">
      <c r="A74" s="40" t="s">
        <v>4</v>
      </c>
      <c r="B74" s="42" t="s">
        <v>5</v>
      </c>
      <c r="C74" s="43"/>
      <c r="D74" s="44"/>
      <c r="E74" s="42" t="s">
        <v>6</v>
      </c>
      <c r="F74" s="43"/>
      <c r="G74" s="44"/>
    </row>
    <row r="75" spans="1:9">
      <c r="A75" s="41"/>
      <c r="B75" s="6" t="s">
        <v>7</v>
      </c>
      <c r="C75" s="6" t="s">
        <v>8</v>
      </c>
      <c r="D75" s="6" t="s">
        <v>9</v>
      </c>
      <c r="E75" s="6" t="s">
        <v>7</v>
      </c>
      <c r="F75" s="6" t="s">
        <v>8</v>
      </c>
      <c r="G75" s="6" t="s">
        <v>9</v>
      </c>
    </row>
    <row r="76" spans="1:9" ht="16.5">
      <c r="A76" s="7" t="s">
        <v>10</v>
      </c>
      <c r="B76" s="7" t="s">
        <v>10</v>
      </c>
      <c r="C76" s="7" t="s">
        <v>10</v>
      </c>
      <c r="D76" s="7" t="s">
        <v>10</v>
      </c>
      <c r="E76" s="7" t="s">
        <v>10</v>
      </c>
      <c r="F76" s="7" t="s">
        <v>10</v>
      </c>
      <c r="G76" s="7" t="s">
        <v>10</v>
      </c>
    </row>
    <row r="77" spans="1:9" ht="16.5">
      <c r="A77" s="8" t="s">
        <v>11</v>
      </c>
      <c r="B77" s="8">
        <v>111</v>
      </c>
      <c r="C77" s="8">
        <v>58</v>
      </c>
      <c r="D77" s="8">
        <v>53</v>
      </c>
      <c r="E77" s="8">
        <v>1989</v>
      </c>
      <c r="F77" s="8">
        <v>1082</v>
      </c>
      <c r="G77" s="8">
        <v>907</v>
      </c>
    </row>
    <row r="78" spans="1:9" ht="16.5">
      <c r="A78" s="9" t="s">
        <v>12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</row>
    <row r="79" spans="1:9" ht="16.5">
      <c r="A79" s="9" t="s">
        <v>13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</row>
    <row r="80" spans="1:9" ht="16.5">
      <c r="A80" s="9" t="s">
        <v>14</v>
      </c>
      <c r="B80" s="9">
        <v>5</v>
      </c>
      <c r="C80" s="9">
        <v>1</v>
      </c>
      <c r="D80" s="9">
        <v>4</v>
      </c>
      <c r="E80" s="9">
        <v>70</v>
      </c>
      <c r="F80" s="9">
        <v>30</v>
      </c>
      <c r="G80" s="9">
        <v>40</v>
      </c>
    </row>
    <row r="81" spans="1:7" ht="16.5">
      <c r="A81" s="9" t="s">
        <v>15</v>
      </c>
      <c r="B81" s="9">
        <v>17</v>
      </c>
      <c r="C81" s="9">
        <v>7</v>
      </c>
      <c r="D81" s="9">
        <v>10</v>
      </c>
      <c r="E81" s="9">
        <v>427</v>
      </c>
      <c r="F81" s="9">
        <v>125</v>
      </c>
      <c r="G81" s="9">
        <v>302</v>
      </c>
    </row>
    <row r="82" spans="1:7" ht="16.5">
      <c r="A82" s="9" t="s">
        <v>16</v>
      </c>
      <c r="B82" s="9">
        <v>32</v>
      </c>
      <c r="C82" s="9">
        <v>16</v>
      </c>
      <c r="D82" s="9">
        <v>16</v>
      </c>
      <c r="E82" s="9">
        <v>409</v>
      </c>
      <c r="F82" s="9">
        <v>233</v>
      </c>
      <c r="G82" s="9">
        <v>176</v>
      </c>
    </row>
    <row r="83" spans="1:7" ht="16.5">
      <c r="A83" s="9" t="s">
        <v>17</v>
      </c>
      <c r="B83" s="9">
        <v>19</v>
      </c>
      <c r="C83" s="9">
        <v>8</v>
      </c>
      <c r="D83" s="9">
        <v>11</v>
      </c>
      <c r="E83" s="9">
        <v>429</v>
      </c>
      <c r="F83" s="9">
        <v>251</v>
      </c>
      <c r="G83" s="9">
        <v>178</v>
      </c>
    </row>
    <row r="84" spans="1:7" ht="16.5">
      <c r="A84" s="9" t="s">
        <v>18</v>
      </c>
      <c r="B84" s="9">
        <v>26</v>
      </c>
      <c r="C84" s="9">
        <v>16</v>
      </c>
      <c r="D84" s="9">
        <v>10</v>
      </c>
      <c r="E84" s="9">
        <v>550</v>
      </c>
      <c r="F84" s="9">
        <v>375</v>
      </c>
      <c r="G84" s="9">
        <v>175</v>
      </c>
    </row>
    <row r="85" spans="1:7" ht="16.5">
      <c r="A85" s="9" t="s">
        <v>19</v>
      </c>
      <c r="B85" s="9">
        <v>12</v>
      </c>
      <c r="C85" s="9">
        <v>10</v>
      </c>
      <c r="D85" s="9">
        <v>2</v>
      </c>
      <c r="E85" s="9">
        <v>104</v>
      </c>
      <c r="F85" s="9">
        <v>68</v>
      </c>
      <c r="G85" s="9">
        <v>36</v>
      </c>
    </row>
  </sheetData>
  <mergeCells count="29">
    <mergeCell ref="A66:I66"/>
    <mergeCell ref="A68:I68"/>
    <mergeCell ref="A69:I69"/>
    <mergeCell ref="A72:I72"/>
    <mergeCell ref="A74:A75"/>
    <mergeCell ref="B74:D74"/>
    <mergeCell ref="E74:G74"/>
    <mergeCell ref="A45:I45"/>
    <mergeCell ref="A47:I47"/>
    <mergeCell ref="A51:I51"/>
    <mergeCell ref="A53:A54"/>
    <mergeCell ref="B53:D53"/>
    <mergeCell ref="E53:G53"/>
    <mergeCell ref="A48:I48"/>
    <mergeCell ref="A24:I24"/>
    <mergeCell ref="A26:I26"/>
    <mergeCell ref="A30:I30"/>
    <mergeCell ref="A32:A33"/>
    <mergeCell ref="B32:D32"/>
    <mergeCell ref="E32:G32"/>
    <mergeCell ref="A27:I27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</sheetPr>
  <dimension ref="A1:I91"/>
  <sheetViews>
    <sheetView topLeftCell="A25" workbookViewId="0">
      <selection activeCell="B37" sqref="B37"/>
    </sheetView>
  </sheetViews>
  <sheetFormatPr baseColWidth="10" defaultColWidth="11.42578125" defaultRowHeight="15"/>
  <cols>
    <col min="1" max="1" width="31.5703125" style="29" customWidth="1"/>
    <col min="2" max="7" width="13.7109375" style="29" customWidth="1"/>
    <col min="8" max="8" width="0" style="29" hidden="1" customWidth="1"/>
    <col min="9" max="9" width="7.28515625" style="29" customWidth="1"/>
    <col min="10" max="16384" width="11.42578125" style="29"/>
  </cols>
  <sheetData>
    <row r="1" spans="1:9" ht="33.75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9" ht="23.65" customHeight="1"/>
    <row r="3" spans="1:9" ht="46.5" customHeight="1">
      <c r="A3" s="56" t="s">
        <v>39</v>
      </c>
      <c r="B3" s="55"/>
      <c r="C3" s="55"/>
      <c r="D3" s="55"/>
      <c r="E3" s="55"/>
      <c r="F3" s="55"/>
      <c r="G3" s="55"/>
      <c r="H3" s="55"/>
      <c r="I3" s="55"/>
    </row>
    <row r="4" spans="1:9" ht="5.0999999999999996" customHeight="1"/>
    <row r="5" spans="1:9" ht="18" customHeight="1">
      <c r="A5" s="54" t="s">
        <v>40</v>
      </c>
      <c r="B5" s="55"/>
      <c r="C5" s="55"/>
      <c r="D5" s="55"/>
      <c r="E5" s="55"/>
      <c r="F5" s="55"/>
      <c r="G5" s="55"/>
      <c r="H5" s="55"/>
      <c r="I5" s="55"/>
    </row>
    <row r="6" spans="1:9" ht="18" customHeight="1">
      <c r="A6" s="54" t="s">
        <v>41</v>
      </c>
      <c r="B6" s="55"/>
      <c r="C6" s="55"/>
      <c r="D6" s="55"/>
      <c r="E6" s="55"/>
      <c r="F6" s="55"/>
      <c r="G6" s="55"/>
      <c r="H6" s="55"/>
      <c r="I6" s="55"/>
    </row>
    <row r="7" spans="1:9" ht="12.2" customHeight="1"/>
    <row r="8" spans="1:9" ht="15.4" customHeight="1"/>
    <row r="9" spans="1:9" ht="18" customHeight="1">
      <c r="A9" s="62" t="s">
        <v>3</v>
      </c>
      <c r="B9" s="55"/>
      <c r="C9" s="55"/>
      <c r="D9" s="55"/>
      <c r="E9" s="55"/>
      <c r="F9" s="55"/>
      <c r="G9" s="55"/>
      <c r="H9" s="55"/>
      <c r="I9" s="55"/>
    </row>
    <row r="10" spans="1:9" ht="8.4499999999999993" customHeight="1"/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30" t="s">
        <v>7</v>
      </c>
      <c r="C12" s="30" t="s">
        <v>8</v>
      </c>
      <c r="D12" s="30" t="s">
        <v>9</v>
      </c>
      <c r="E12" s="30" t="s">
        <v>7</v>
      </c>
      <c r="F12" s="30" t="s">
        <v>8</v>
      </c>
      <c r="G12" s="30" t="s">
        <v>9</v>
      </c>
    </row>
    <row r="13" spans="1:9" ht="16.5">
      <c r="A13" s="31" t="s">
        <v>10</v>
      </c>
      <c r="B13" s="31" t="s">
        <v>10</v>
      </c>
      <c r="C13" s="31" t="s">
        <v>10</v>
      </c>
      <c r="D13" s="31" t="s">
        <v>10</v>
      </c>
      <c r="E13" s="31" t="s">
        <v>10</v>
      </c>
      <c r="F13" s="31" t="s">
        <v>10</v>
      </c>
      <c r="G13" s="31" t="s">
        <v>10</v>
      </c>
    </row>
    <row r="14" spans="1:9" ht="16.5">
      <c r="A14" s="32" t="s">
        <v>11</v>
      </c>
      <c r="B14" s="32">
        <v>1446</v>
      </c>
      <c r="C14" s="32">
        <v>843</v>
      </c>
      <c r="D14" s="32">
        <v>603</v>
      </c>
      <c r="E14" s="32">
        <v>9034</v>
      </c>
      <c r="F14" s="32">
        <v>5445</v>
      </c>
      <c r="G14" s="32">
        <v>3589</v>
      </c>
    </row>
    <row r="15" spans="1:9" ht="16.5">
      <c r="A15" s="33" t="s">
        <v>12</v>
      </c>
      <c r="B15" s="33">
        <v>36</v>
      </c>
      <c r="C15" s="33">
        <v>16</v>
      </c>
      <c r="D15" s="33">
        <v>20</v>
      </c>
      <c r="E15" s="33">
        <v>74</v>
      </c>
      <c r="F15" s="33">
        <v>29</v>
      </c>
      <c r="G15" s="33">
        <v>45</v>
      </c>
    </row>
    <row r="16" spans="1:9" ht="16.5">
      <c r="A16" s="33" t="s">
        <v>13</v>
      </c>
      <c r="B16" s="33">
        <v>23</v>
      </c>
      <c r="C16" s="33">
        <v>15</v>
      </c>
      <c r="D16" s="33">
        <v>8</v>
      </c>
      <c r="E16" s="33">
        <v>350</v>
      </c>
      <c r="F16" s="33">
        <v>154</v>
      </c>
      <c r="G16" s="33">
        <v>196</v>
      </c>
    </row>
    <row r="17" spans="1:9" ht="16.5">
      <c r="A17" s="33" t="s">
        <v>14</v>
      </c>
      <c r="B17" s="33">
        <v>54</v>
      </c>
      <c r="C17" s="33">
        <v>26</v>
      </c>
      <c r="D17" s="33">
        <v>28</v>
      </c>
      <c r="E17" s="33">
        <v>680</v>
      </c>
      <c r="F17" s="33">
        <v>271</v>
      </c>
      <c r="G17" s="33">
        <v>409</v>
      </c>
    </row>
    <row r="18" spans="1:9" ht="16.5">
      <c r="A18" s="33" t="s">
        <v>15</v>
      </c>
      <c r="B18" s="33">
        <v>109</v>
      </c>
      <c r="C18" s="33">
        <v>50</v>
      </c>
      <c r="D18" s="33">
        <v>59</v>
      </c>
      <c r="E18" s="33">
        <v>971</v>
      </c>
      <c r="F18" s="33">
        <v>391</v>
      </c>
      <c r="G18" s="33">
        <v>580</v>
      </c>
    </row>
    <row r="19" spans="1:9" ht="16.5">
      <c r="A19" s="33" t="s">
        <v>16</v>
      </c>
      <c r="B19" s="33">
        <v>130</v>
      </c>
      <c r="C19" s="33">
        <v>78</v>
      </c>
      <c r="D19" s="33">
        <v>52</v>
      </c>
      <c r="E19" s="33">
        <v>961</v>
      </c>
      <c r="F19" s="33">
        <v>543</v>
      </c>
      <c r="G19" s="33">
        <v>418</v>
      </c>
    </row>
    <row r="20" spans="1:9" ht="16.5">
      <c r="A20" s="33" t="s">
        <v>17</v>
      </c>
      <c r="B20" s="33">
        <v>291</v>
      </c>
      <c r="C20" s="33">
        <v>191</v>
      </c>
      <c r="D20" s="33">
        <v>100</v>
      </c>
      <c r="E20" s="33">
        <v>1756</v>
      </c>
      <c r="F20" s="33">
        <v>1215</v>
      </c>
      <c r="G20" s="33">
        <v>541</v>
      </c>
    </row>
    <row r="21" spans="1:9" ht="16.5">
      <c r="A21" s="33" t="s">
        <v>18</v>
      </c>
      <c r="B21" s="33">
        <v>603</v>
      </c>
      <c r="C21" s="33">
        <v>360</v>
      </c>
      <c r="D21" s="33">
        <v>243</v>
      </c>
      <c r="E21" s="33">
        <v>3128</v>
      </c>
      <c r="F21" s="33">
        <v>2155</v>
      </c>
      <c r="G21" s="33">
        <v>973</v>
      </c>
    </row>
    <row r="22" spans="1:9" ht="16.5">
      <c r="A22" s="33" t="s">
        <v>19</v>
      </c>
      <c r="B22" s="33">
        <v>200</v>
      </c>
      <c r="C22" s="33">
        <v>107</v>
      </c>
      <c r="D22" s="33">
        <v>93</v>
      </c>
      <c r="E22" s="33">
        <v>1114</v>
      </c>
      <c r="F22" s="33">
        <v>687</v>
      </c>
      <c r="G22" s="33">
        <v>427</v>
      </c>
    </row>
    <row r="23" spans="1:9" ht="16.5">
      <c r="A23" s="34"/>
      <c r="B23" s="34"/>
      <c r="C23" s="34"/>
      <c r="D23" s="34"/>
      <c r="E23" s="34"/>
      <c r="F23" s="34"/>
      <c r="G23" s="34"/>
    </row>
    <row r="24" spans="1:9" ht="33.75" customHeight="1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23.65" customHeight="1"/>
    <row r="26" spans="1:9" ht="46.5" customHeight="1">
      <c r="A26" s="56" t="s">
        <v>39</v>
      </c>
      <c r="B26" s="55"/>
      <c r="C26" s="55"/>
      <c r="D26" s="55"/>
      <c r="E26" s="55"/>
      <c r="F26" s="55"/>
      <c r="G26" s="55"/>
      <c r="H26" s="55"/>
      <c r="I26" s="55"/>
    </row>
    <row r="27" spans="1:9" ht="5.0999999999999996" customHeight="1"/>
    <row r="28" spans="1:9" ht="18" customHeight="1">
      <c r="A28" s="54" t="s">
        <v>40</v>
      </c>
      <c r="B28" s="55"/>
      <c r="C28" s="55"/>
      <c r="D28" s="55"/>
      <c r="E28" s="55"/>
      <c r="F28" s="55"/>
      <c r="G28" s="55"/>
      <c r="H28" s="55"/>
      <c r="I28" s="55"/>
    </row>
    <row r="29" spans="1:9" ht="18" customHeight="1">
      <c r="A29" s="54" t="s">
        <v>20</v>
      </c>
      <c r="B29" s="55"/>
      <c r="C29" s="55"/>
      <c r="D29" s="55"/>
      <c r="E29" s="55"/>
      <c r="F29" s="55"/>
      <c r="G29" s="55"/>
      <c r="H29" s="55"/>
      <c r="I29" s="55"/>
    </row>
    <row r="30" spans="1:9" ht="12.2" customHeight="1"/>
    <row r="31" spans="1:9" ht="15.4" customHeight="1"/>
    <row r="32" spans="1:9" ht="18" customHeight="1">
      <c r="A32" s="62" t="s">
        <v>3</v>
      </c>
      <c r="B32" s="55"/>
      <c r="C32" s="55"/>
      <c r="D32" s="55"/>
      <c r="E32" s="55"/>
      <c r="F32" s="55"/>
      <c r="G32" s="55"/>
      <c r="H32" s="55"/>
      <c r="I32" s="55"/>
    </row>
    <row r="33" spans="1:9" ht="8.4499999999999993" customHeight="1"/>
    <row r="34" spans="1:9">
      <c r="A34" s="57" t="s">
        <v>4</v>
      </c>
      <c r="B34" s="59" t="s">
        <v>5</v>
      </c>
      <c r="C34" s="60"/>
      <c r="D34" s="61"/>
      <c r="E34" s="59" t="s">
        <v>6</v>
      </c>
      <c r="F34" s="60"/>
      <c r="G34" s="61"/>
    </row>
    <row r="35" spans="1:9">
      <c r="A35" s="58"/>
      <c r="B35" s="30" t="s">
        <v>7</v>
      </c>
      <c r="C35" s="30" t="s">
        <v>8</v>
      </c>
      <c r="D35" s="30" t="s">
        <v>9</v>
      </c>
      <c r="E35" s="30" t="s">
        <v>7</v>
      </c>
      <c r="F35" s="30" t="s">
        <v>8</v>
      </c>
      <c r="G35" s="30" t="s">
        <v>9</v>
      </c>
    </row>
    <row r="36" spans="1:9" ht="16.5">
      <c r="A36" s="31" t="s">
        <v>10</v>
      </c>
      <c r="B36" s="31" t="s">
        <v>10</v>
      </c>
      <c r="C36" s="31" t="s">
        <v>10</v>
      </c>
      <c r="D36" s="31" t="s">
        <v>10</v>
      </c>
      <c r="E36" s="31" t="s">
        <v>10</v>
      </c>
      <c r="F36" s="31" t="s">
        <v>10</v>
      </c>
      <c r="G36" s="31" t="s">
        <v>10</v>
      </c>
    </row>
    <row r="37" spans="1:9" ht="16.5">
      <c r="A37" s="32" t="s">
        <v>11</v>
      </c>
      <c r="B37" s="32">
        <v>924</v>
      </c>
      <c r="C37" s="32">
        <v>558</v>
      </c>
      <c r="D37" s="32">
        <v>366</v>
      </c>
      <c r="E37" s="32">
        <v>4043</v>
      </c>
      <c r="F37" s="32">
        <v>2449</v>
      </c>
      <c r="G37" s="32">
        <v>1594</v>
      </c>
    </row>
    <row r="38" spans="1:9" ht="16.5">
      <c r="A38" s="33" t="s">
        <v>12</v>
      </c>
      <c r="B38" s="33">
        <v>29</v>
      </c>
      <c r="C38" s="33">
        <v>12</v>
      </c>
      <c r="D38" s="33">
        <v>17</v>
      </c>
      <c r="E38" s="33">
        <v>52</v>
      </c>
      <c r="F38" s="33">
        <v>16</v>
      </c>
      <c r="G38" s="33">
        <v>36</v>
      </c>
    </row>
    <row r="39" spans="1:9" ht="16.5">
      <c r="A39" s="33" t="s">
        <v>13</v>
      </c>
      <c r="B39" s="33">
        <v>15</v>
      </c>
      <c r="C39" s="33">
        <v>10</v>
      </c>
      <c r="D39" s="33">
        <v>5</v>
      </c>
      <c r="E39" s="33">
        <v>209</v>
      </c>
      <c r="F39" s="33">
        <v>99</v>
      </c>
      <c r="G39" s="33">
        <v>110</v>
      </c>
    </row>
    <row r="40" spans="1:9" ht="16.5">
      <c r="A40" s="33" t="s">
        <v>14</v>
      </c>
      <c r="B40" s="33">
        <v>25</v>
      </c>
      <c r="C40" s="33">
        <v>13</v>
      </c>
      <c r="D40" s="33">
        <v>12</v>
      </c>
      <c r="E40" s="33">
        <v>339</v>
      </c>
      <c r="F40" s="33">
        <v>150</v>
      </c>
      <c r="G40" s="33">
        <v>189</v>
      </c>
    </row>
    <row r="41" spans="1:9" ht="16.5">
      <c r="A41" s="33" t="s">
        <v>15</v>
      </c>
      <c r="B41" s="33">
        <v>50</v>
      </c>
      <c r="C41" s="33">
        <v>27</v>
      </c>
      <c r="D41" s="33">
        <v>23</v>
      </c>
      <c r="E41" s="33">
        <v>264</v>
      </c>
      <c r="F41" s="33">
        <v>129</v>
      </c>
      <c r="G41" s="33">
        <v>135</v>
      </c>
    </row>
    <row r="42" spans="1:9" ht="16.5">
      <c r="A42" s="33" t="s">
        <v>16</v>
      </c>
      <c r="B42" s="33">
        <v>83</v>
      </c>
      <c r="C42" s="33">
        <v>52</v>
      </c>
      <c r="D42" s="33">
        <v>31</v>
      </c>
      <c r="E42" s="33">
        <v>264</v>
      </c>
      <c r="F42" s="33">
        <v>157</v>
      </c>
      <c r="G42" s="33">
        <v>107</v>
      </c>
    </row>
    <row r="43" spans="1:9" ht="16.5">
      <c r="A43" s="33" t="s">
        <v>17</v>
      </c>
      <c r="B43" s="33">
        <v>173</v>
      </c>
      <c r="C43" s="33">
        <v>114</v>
      </c>
      <c r="D43" s="33">
        <v>59</v>
      </c>
      <c r="E43" s="33">
        <v>757</v>
      </c>
      <c r="F43" s="33">
        <v>513</v>
      </c>
      <c r="G43" s="33">
        <v>244</v>
      </c>
    </row>
    <row r="44" spans="1:9" ht="16.5">
      <c r="A44" s="33" t="s">
        <v>18</v>
      </c>
      <c r="B44" s="33">
        <v>403</v>
      </c>
      <c r="C44" s="33">
        <v>254</v>
      </c>
      <c r="D44" s="33">
        <v>149</v>
      </c>
      <c r="E44" s="33">
        <v>1576</v>
      </c>
      <c r="F44" s="33">
        <v>1043</v>
      </c>
      <c r="G44" s="33">
        <v>533</v>
      </c>
    </row>
    <row r="45" spans="1:9" ht="16.5">
      <c r="A45" s="33" t="s">
        <v>19</v>
      </c>
      <c r="B45" s="33">
        <v>146</v>
      </c>
      <c r="C45" s="33">
        <v>76</v>
      </c>
      <c r="D45" s="33">
        <v>70</v>
      </c>
      <c r="E45" s="33">
        <v>582</v>
      </c>
      <c r="F45" s="33">
        <v>342</v>
      </c>
      <c r="G45" s="33">
        <v>240</v>
      </c>
    </row>
    <row r="47" spans="1:9" ht="33.75" customHeight="1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23.65" customHeight="1"/>
    <row r="49" spans="1:9" ht="46.5" customHeight="1">
      <c r="A49" s="56" t="s">
        <v>39</v>
      </c>
      <c r="B49" s="55"/>
      <c r="C49" s="55"/>
      <c r="D49" s="55"/>
      <c r="E49" s="55"/>
      <c r="F49" s="55"/>
      <c r="G49" s="55"/>
      <c r="H49" s="55"/>
      <c r="I49" s="55"/>
    </row>
    <row r="50" spans="1:9" ht="5.0999999999999996" customHeight="1"/>
    <row r="51" spans="1:9" ht="18" customHeight="1">
      <c r="A51" s="54" t="s">
        <v>40</v>
      </c>
      <c r="B51" s="55"/>
      <c r="C51" s="55"/>
      <c r="D51" s="55"/>
      <c r="E51" s="55"/>
      <c r="F51" s="55"/>
      <c r="G51" s="55"/>
      <c r="H51" s="55"/>
      <c r="I51" s="55"/>
    </row>
    <row r="52" spans="1:9" ht="18" customHeight="1">
      <c r="A52" s="54" t="s">
        <v>21</v>
      </c>
      <c r="B52" s="55"/>
      <c r="C52" s="55"/>
      <c r="D52" s="55"/>
      <c r="E52" s="55"/>
      <c r="F52" s="55"/>
      <c r="G52" s="55"/>
      <c r="H52" s="55"/>
      <c r="I52" s="55"/>
    </row>
    <row r="53" spans="1:9" ht="12.2" customHeight="1"/>
    <row r="54" spans="1:9" ht="15.4" customHeight="1"/>
    <row r="55" spans="1:9" ht="18" customHeight="1">
      <c r="A55" s="62" t="s">
        <v>3</v>
      </c>
      <c r="B55" s="55"/>
      <c r="C55" s="55"/>
      <c r="D55" s="55"/>
      <c r="E55" s="55"/>
      <c r="F55" s="55"/>
      <c r="G55" s="55"/>
      <c r="H55" s="55"/>
      <c r="I55" s="55"/>
    </row>
    <row r="56" spans="1:9" ht="8.4499999999999993" customHeight="1"/>
    <row r="57" spans="1:9">
      <c r="A57" s="57" t="s">
        <v>4</v>
      </c>
      <c r="B57" s="59" t="s">
        <v>5</v>
      </c>
      <c r="C57" s="60"/>
      <c r="D57" s="61"/>
      <c r="E57" s="59" t="s">
        <v>6</v>
      </c>
      <c r="F57" s="60"/>
      <c r="G57" s="61"/>
    </row>
    <row r="58" spans="1:9">
      <c r="A58" s="58"/>
      <c r="B58" s="30" t="s">
        <v>7</v>
      </c>
      <c r="C58" s="30" t="s">
        <v>8</v>
      </c>
      <c r="D58" s="30" t="s">
        <v>9</v>
      </c>
      <c r="E58" s="30" t="s">
        <v>7</v>
      </c>
      <c r="F58" s="30" t="s">
        <v>8</v>
      </c>
      <c r="G58" s="30" t="s">
        <v>9</v>
      </c>
    </row>
    <row r="59" spans="1:9" ht="16.5">
      <c r="A59" s="31" t="s">
        <v>10</v>
      </c>
      <c r="B59" s="31" t="s">
        <v>10</v>
      </c>
      <c r="C59" s="31" t="s">
        <v>10</v>
      </c>
      <c r="D59" s="31" t="s">
        <v>10</v>
      </c>
      <c r="E59" s="31" t="s">
        <v>10</v>
      </c>
      <c r="F59" s="31" t="s">
        <v>10</v>
      </c>
      <c r="G59" s="31" t="s">
        <v>10</v>
      </c>
    </row>
    <row r="60" spans="1:9" ht="16.5">
      <c r="A60" s="32" t="s">
        <v>11</v>
      </c>
      <c r="B60" s="32">
        <v>365</v>
      </c>
      <c r="C60" s="32">
        <v>190</v>
      </c>
      <c r="D60" s="32">
        <v>175</v>
      </c>
      <c r="E60" s="32">
        <v>2727</v>
      </c>
      <c r="F60" s="32">
        <v>1722</v>
      </c>
      <c r="G60" s="32">
        <v>1005</v>
      </c>
    </row>
    <row r="61" spans="1:9" ht="16.5">
      <c r="A61" s="33" t="s">
        <v>12</v>
      </c>
      <c r="B61" s="33">
        <v>7</v>
      </c>
      <c r="C61" s="33">
        <v>4</v>
      </c>
      <c r="D61" s="33">
        <v>3</v>
      </c>
      <c r="E61" s="33">
        <v>22</v>
      </c>
      <c r="F61" s="33">
        <v>13</v>
      </c>
      <c r="G61" s="33">
        <v>9</v>
      </c>
    </row>
    <row r="62" spans="1:9" ht="16.5">
      <c r="A62" s="33" t="s">
        <v>13</v>
      </c>
      <c r="B62" s="33">
        <v>8</v>
      </c>
      <c r="C62" s="33">
        <v>5</v>
      </c>
      <c r="D62" s="33">
        <v>3</v>
      </c>
      <c r="E62" s="33">
        <v>141</v>
      </c>
      <c r="F62" s="33">
        <v>55</v>
      </c>
      <c r="G62" s="33">
        <v>86</v>
      </c>
    </row>
    <row r="63" spans="1:9" ht="16.5">
      <c r="A63" s="33" t="s">
        <v>14</v>
      </c>
      <c r="B63" s="33">
        <v>21</v>
      </c>
      <c r="C63" s="33">
        <v>13</v>
      </c>
      <c r="D63" s="33">
        <v>8</v>
      </c>
      <c r="E63" s="33">
        <v>280</v>
      </c>
      <c r="F63" s="33">
        <v>107</v>
      </c>
      <c r="G63" s="33">
        <v>173</v>
      </c>
    </row>
    <row r="64" spans="1:9" ht="16.5">
      <c r="A64" s="33" t="s">
        <v>15</v>
      </c>
      <c r="B64" s="33">
        <v>27</v>
      </c>
      <c r="C64" s="33">
        <v>10</v>
      </c>
      <c r="D64" s="33">
        <v>17</v>
      </c>
      <c r="E64" s="33">
        <v>183</v>
      </c>
      <c r="F64" s="33">
        <v>78</v>
      </c>
      <c r="G64" s="33">
        <v>105</v>
      </c>
    </row>
    <row r="65" spans="1:9" ht="16.5">
      <c r="A65" s="33" t="s">
        <v>16</v>
      </c>
      <c r="B65" s="33">
        <v>12</v>
      </c>
      <c r="C65" s="33">
        <v>5</v>
      </c>
      <c r="D65" s="33">
        <v>7</v>
      </c>
      <c r="E65" s="33">
        <v>190</v>
      </c>
      <c r="F65" s="33">
        <v>110</v>
      </c>
      <c r="G65" s="33">
        <v>80</v>
      </c>
    </row>
    <row r="66" spans="1:9" ht="16.5">
      <c r="A66" s="33" t="s">
        <v>17</v>
      </c>
      <c r="B66" s="33">
        <v>88</v>
      </c>
      <c r="C66" s="33">
        <v>51</v>
      </c>
      <c r="D66" s="33">
        <v>37</v>
      </c>
      <c r="E66" s="33">
        <v>574</v>
      </c>
      <c r="F66" s="33">
        <v>420</v>
      </c>
      <c r="G66" s="33">
        <v>154</v>
      </c>
    </row>
    <row r="67" spans="1:9" ht="16.5">
      <c r="A67" s="33" t="s">
        <v>18</v>
      </c>
      <c r="B67" s="33">
        <v>163</v>
      </c>
      <c r="C67" s="33">
        <v>79</v>
      </c>
      <c r="D67" s="33">
        <v>84</v>
      </c>
      <c r="E67" s="33">
        <v>910</v>
      </c>
      <c r="F67" s="33">
        <v>654</v>
      </c>
      <c r="G67" s="33">
        <v>256</v>
      </c>
    </row>
    <row r="68" spans="1:9" ht="16.5">
      <c r="A68" s="33" t="s">
        <v>19</v>
      </c>
      <c r="B68" s="33">
        <v>39</v>
      </c>
      <c r="C68" s="33">
        <v>23</v>
      </c>
      <c r="D68" s="33">
        <v>16</v>
      </c>
      <c r="E68" s="33">
        <v>427</v>
      </c>
      <c r="F68" s="33">
        <v>285</v>
      </c>
      <c r="G68" s="33">
        <v>142</v>
      </c>
    </row>
    <row r="70" spans="1:9" ht="33.75" customHeight="1">
      <c r="A70" s="55"/>
      <c r="B70" s="55"/>
      <c r="C70" s="55"/>
      <c r="D70" s="55"/>
      <c r="E70" s="55"/>
      <c r="F70" s="55"/>
      <c r="G70" s="55"/>
      <c r="H70" s="55"/>
      <c r="I70" s="55"/>
    </row>
    <row r="71" spans="1:9" ht="23.65" customHeight="1"/>
    <row r="72" spans="1:9" ht="46.5" customHeight="1">
      <c r="A72" s="56" t="s">
        <v>39</v>
      </c>
      <c r="B72" s="55"/>
      <c r="C72" s="55"/>
      <c r="D72" s="55"/>
      <c r="E72" s="55"/>
      <c r="F72" s="55"/>
      <c r="G72" s="55"/>
      <c r="H72" s="55"/>
      <c r="I72" s="55"/>
    </row>
    <row r="73" spans="1:9" ht="5.0999999999999996" customHeight="1"/>
    <row r="74" spans="1:9" ht="18" customHeight="1">
      <c r="A74" s="54" t="s">
        <v>40</v>
      </c>
      <c r="B74" s="55"/>
      <c r="C74" s="55"/>
      <c r="D74" s="55"/>
      <c r="E74" s="55"/>
      <c r="F74" s="55"/>
      <c r="G74" s="55"/>
      <c r="H74" s="55"/>
      <c r="I74" s="55"/>
    </row>
    <row r="75" spans="1:9" ht="18" customHeight="1">
      <c r="A75" s="54" t="s">
        <v>22</v>
      </c>
      <c r="B75" s="55"/>
      <c r="C75" s="55"/>
      <c r="D75" s="55"/>
      <c r="E75" s="55"/>
      <c r="F75" s="55"/>
      <c r="G75" s="55"/>
      <c r="H75" s="55"/>
      <c r="I75" s="55"/>
    </row>
    <row r="76" spans="1:9" ht="12.2" customHeight="1"/>
    <row r="77" spans="1:9" ht="15.4" customHeight="1"/>
    <row r="78" spans="1:9" ht="18" customHeight="1">
      <c r="A78" s="62" t="s">
        <v>3</v>
      </c>
      <c r="B78" s="55"/>
      <c r="C78" s="55"/>
      <c r="D78" s="55"/>
      <c r="E78" s="55"/>
      <c r="F78" s="55"/>
      <c r="G78" s="55"/>
      <c r="H78" s="55"/>
      <c r="I78" s="55"/>
    </row>
    <row r="79" spans="1:9" ht="8.4499999999999993" customHeight="1"/>
    <row r="80" spans="1:9">
      <c r="A80" s="57" t="s">
        <v>4</v>
      </c>
      <c r="B80" s="59" t="s">
        <v>5</v>
      </c>
      <c r="C80" s="60"/>
      <c r="D80" s="61"/>
      <c r="E80" s="59" t="s">
        <v>6</v>
      </c>
      <c r="F80" s="60"/>
      <c r="G80" s="61"/>
    </row>
    <row r="81" spans="1:7">
      <c r="A81" s="58"/>
      <c r="B81" s="30" t="s">
        <v>7</v>
      </c>
      <c r="C81" s="30" t="s">
        <v>8</v>
      </c>
      <c r="D81" s="30" t="s">
        <v>9</v>
      </c>
      <c r="E81" s="30" t="s">
        <v>7</v>
      </c>
      <c r="F81" s="30" t="s">
        <v>8</v>
      </c>
      <c r="G81" s="30" t="s">
        <v>9</v>
      </c>
    </row>
    <row r="82" spans="1:7" ht="16.5">
      <c r="A82" s="31" t="s">
        <v>10</v>
      </c>
      <c r="B82" s="31" t="s">
        <v>10</v>
      </c>
      <c r="C82" s="31" t="s">
        <v>10</v>
      </c>
      <c r="D82" s="31" t="s">
        <v>10</v>
      </c>
      <c r="E82" s="31" t="s">
        <v>10</v>
      </c>
      <c r="F82" s="31" t="s">
        <v>10</v>
      </c>
      <c r="G82" s="31" t="s">
        <v>10</v>
      </c>
    </row>
    <row r="83" spans="1:7" ht="16.5">
      <c r="A83" s="32" t="s">
        <v>11</v>
      </c>
      <c r="B83" s="32">
        <v>138</v>
      </c>
      <c r="C83" s="32">
        <v>85</v>
      </c>
      <c r="D83" s="32">
        <v>53</v>
      </c>
      <c r="E83" s="32">
        <v>2058</v>
      </c>
      <c r="F83" s="32">
        <v>1147</v>
      </c>
      <c r="G83" s="32">
        <v>911</v>
      </c>
    </row>
    <row r="84" spans="1:7" ht="16.5">
      <c r="A84" s="33" t="s">
        <v>12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</row>
    <row r="85" spans="1:7" ht="16.5">
      <c r="A85" s="33" t="s">
        <v>13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</row>
    <row r="86" spans="1:7" ht="16.5">
      <c r="A86" s="33" t="s">
        <v>14</v>
      </c>
      <c r="B86" s="33">
        <v>6</v>
      </c>
      <c r="C86" s="33">
        <v>0</v>
      </c>
      <c r="D86" s="33">
        <v>6</v>
      </c>
      <c r="E86" s="33">
        <v>54</v>
      </c>
      <c r="F86" s="33">
        <v>13</v>
      </c>
      <c r="G86" s="33">
        <v>41</v>
      </c>
    </row>
    <row r="87" spans="1:7" ht="16.5">
      <c r="A87" s="33" t="s">
        <v>15</v>
      </c>
      <c r="B87" s="33">
        <v>31</v>
      </c>
      <c r="C87" s="33">
        <v>13</v>
      </c>
      <c r="D87" s="33">
        <v>18</v>
      </c>
      <c r="E87" s="33">
        <v>497</v>
      </c>
      <c r="F87" s="33">
        <v>176</v>
      </c>
      <c r="G87" s="33">
        <v>321</v>
      </c>
    </row>
    <row r="88" spans="1:7" ht="16.5">
      <c r="A88" s="33" t="s">
        <v>16</v>
      </c>
      <c r="B88" s="33">
        <v>30</v>
      </c>
      <c r="C88" s="33">
        <v>18</v>
      </c>
      <c r="D88" s="33">
        <v>12</v>
      </c>
      <c r="E88" s="33">
        <v>465</v>
      </c>
      <c r="F88" s="33">
        <v>251</v>
      </c>
      <c r="G88" s="33">
        <v>214</v>
      </c>
    </row>
    <row r="89" spans="1:7" ht="16.5">
      <c r="A89" s="33" t="s">
        <v>17</v>
      </c>
      <c r="B89" s="33">
        <v>26</v>
      </c>
      <c r="C89" s="33">
        <v>22</v>
      </c>
      <c r="D89" s="33">
        <v>4</v>
      </c>
      <c r="E89" s="33">
        <v>378</v>
      </c>
      <c r="F89" s="33">
        <v>255</v>
      </c>
      <c r="G89" s="33">
        <v>123</v>
      </c>
    </row>
    <row r="90" spans="1:7" ht="16.5">
      <c r="A90" s="33" t="s">
        <v>18</v>
      </c>
      <c r="B90" s="33">
        <v>34</v>
      </c>
      <c r="C90" s="33">
        <v>25</v>
      </c>
      <c r="D90" s="33">
        <v>9</v>
      </c>
      <c r="E90" s="33">
        <v>576</v>
      </c>
      <c r="F90" s="33">
        <v>403</v>
      </c>
      <c r="G90" s="33">
        <v>173</v>
      </c>
    </row>
    <row r="91" spans="1:7" ht="16.5">
      <c r="A91" s="33" t="s">
        <v>19</v>
      </c>
      <c r="B91" s="33">
        <v>11</v>
      </c>
      <c r="C91" s="33">
        <v>7</v>
      </c>
      <c r="D91" s="33">
        <v>4</v>
      </c>
      <c r="E91" s="33">
        <v>88</v>
      </c>
      <c r="F91" s="33">
        <v>49</v>
      </c>
      <c r="G91" s="33">
        <v>39</v>
      </c>
    </row>
  </sheetData>
  <mergeCells count="32">
    <mergeCell ref="A74:I74"/>
    <mergeCell ref="A75:I75"/>
    <mergeCell ref="A78:I78"/>
    <mergeCell ref="A80:A81"/>
    <mergeCell ref="B80:D80"/>
    <mergeCell ref="E80:G80"/>
    <mergeCell ref="A55:I55"/>
    <mergeCell ref="A57:A58"/>
    <mergeCell ref="B57:D57"/>
    <mergeCell ref="E57:G57"/>
    <mergeCell ref="A70:I70"/>
    <mergeCell ref="A1:I1"/>
    <mergeCell ref="A3:I3"/>
    <mergeCell ref="A5:I5"/>
    <mergeCell ref="A6:I6"/>
    <mergeCell ref="A9:I9"/>
    <mergeCell ref="A52:I52"/>
    <mergeCell ref="A72:I72"/>
    <mergeCell ref="A11:A12"/>
    <mergeCell ref="B11:D11"/>
    <mergeCell ref="E11:G11"/>
    <mergeCell ref="A24:I24"/>
    <mergeCell ref="A26:I26"/>
    <mergeCell ref="A28:I28"/>
    <mergeCell ref="A29:I29"/>
    <mergeCell ref="A32:I32"/>
    <mergeCell ref="A34:A35"/>
    <mergeCell ref="B34:D34"/>
    <mergeCell ref="E34:G34"/>
    <mergeCell ref="A47:I47"/>
    <mergeCell ref="A51:I51"/>
    <mergeCell ref="A49:I4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I91"/>
  <sheetViews>
    <sheetView topLeftCell="A10" workbookViewId="0">
      <selection activeCell="B37" sqref="B37"/>
    </sheetView>
  </sheetViews>
  <sheetFormatPr baseColWidth="10" defaultColWidth="11.42578125" defaultRowHeight="15"/>
  <cols>
    <col min="1" max="1" width="31.5703125" style="29" customWidth="1"/>
    <col min="2" max="7" width="13.7109375" style="29" customWidth="1"/>
    <col min="8" max="8" width="0" style="29" hidden="1" customWidth="1"/>
    <col min="9" max="9" width="7.28515625" style="29" customWidth="1"/>
    <col min="10" max="16384" width="11.42578125" style="29"/>
  </cols>
  <sheetData>
    <row r="1" spans="1:9" ht="33.75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9" ht="23.65" customHeight="1"/>
    <row r="3" spans="1:9" ht="46.5" customHeight="1">
      <c r="A3" s="56" t="s">
        <v>39</v>
      </c>
      <c r="B3" s="55"/>
      <c r="C3" s="55"/>
      <c r="D3" s="55"/>
      <c r="E3" s="55"/>
      <c r="F3" s="55"/>
      <c r="G3" s="55"/>
      <c r="H3" s="55"/>
      <c r="I3" s="55"/>
    </row>
    <row r="4" spans="1:9" ht="5.0999999999999996" customHeight="1"/>
    <row r="5" spans="1:9" ht="18" customHeight="1">
      <c r="A5" s="54" t="s">
        <v>47</v>
      </c>
      <c r="B5" s="55"/>
      <c r="C5" s="55"/>
      <c r="D5" s="55"/>
      <c r="E5" s="55"/>
      <c r="F5" s="55"/>
      <c r="G5" s="55"/>
      <c r="H5" s="55"/>
      <c r="I5" s="55"/>
    </row>
    <row r="6" spans="1:9" ht="18" customHeight="1">
      <c r="A6" s="54" t="s">
        <v>41</v>
      </c>
      <c r="B6" s="55"/>
      <c r="C6" s="55"/>
      <c r="D6" s="55"/>
      <c r="E6" s="55"/>
      <c r="F6" s="55"/>
      <c r="G6" s="55"/>
      <c r="H6" s="55"/>
      <c r="I6" s="55"/>
    </row>
    <row r="7" spans="1:9" ht="12.2" customHeight="1"/>
    <row r="8" spans="1:9" ht="15.4" customHeight="1"/>
    <row r="9" spans="1:9" ht="18" customHeight="1">
      <c r="A9" s="62" t="s">
        <v>3</v>
      </c>
      <c r="B9" s="55"/>
      <c r="C9" s="55"/>
      <c r="D9" s="55"/>
      <c r="E9" s="55"/>
      <c r="F9" s="55"/>
      <c r="G9" s="55"/>
      <c r="H9" s="55"/>
      <c r="I9" s="55"/>
    </row>
    <row r="10" spans="1:9" ht="8.4499999999999993" customHeight="1"/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30" t="s">
        <v>7</v>
      </c>
      <c r="C12" s="30" t="s">
        <v>8</v>
      </c>
      <c r="D12" s="30" t="s">
        <v>9</v>
      </c>
      <c r="E12" s="30" t="s">
        <v>7</v>
      </c>
      <c r="F12" s="30" t="s">
        <v>8</v>
      </c>
      <c r="G12" s="30" t="s">
        <v>9</v>
      </c>
    </row>
    <row r="13" spans="1:9" ht="16.5">
      <c r="A13" s="31" t="s">
        <v>10</v>
      </c>
      <c r="B13" s="31" t="s">
        <v>10</v>
      </c>
      <c r="C13" s="31" t="s">
        <v>10</v>
      </c>
      <c r="D13" s="31" t="s">
        <v>10</v>
      </c>
      <c r="E13" s="31" t="s">
        <v>10</v>
      </c>
      <c r="F13" s="31" t="s">
        <v>10</v>
      </c>
      <c r="G13" s="31" t="s">
        <v>10</v>
      </c>
    </row>
    <row r="14" spans="1:9" ht="16.5">
      <c r="A14" s="32" t="s">
        <v>11</v>
      </c>
      <c r="B14" s="32">
        <f>JUL!B14+AGO!B14+SET!B14</f>
        <v>4855</v>
      </c>
      <c r="C14" s="32">
        <f>JUL!C14+AGO!C14+SET!C14</f>
        <v>2824</v>
      </c>
      <c r="D14" s="32">
        <f>JUL!D14+AGO!D14+SET!D14</f>
        <v>2031</v>
      </c>
      <c r="E14" s="32">
        <f>JUL!E14+AGO!E14+SET!E14</f>
        <v>27282</v>
      </c>
      <c r="F14" s="32">
        <f>JUL!F14+AGO!F14+SET!F14</f>
        <v>16341</v>
      </c>
      <c r="G14" s="32">
        <f>JUL!G14+AGO!G14+SET!G14</f>
        <v>10941</v>
      </c>
    </row>
    <row r="15" spans="1:9" ht="16.5">
      <c r="A15" s="33" t="s">
        <v>12</v>
      </c>
      <c r="B15" s="32">
        <f>JUL!B15+AGO!B15+SET!B15</f>
        <v>77</v>
      </c>
      <c r="C15" s="32">
        <f>JUL!C15+AGO!C15+SET!C15</f>
        <v>39</v>
      </c>
      <c r="D15" s="32">
        <f>JUL!D15+AGO!D15+SET!D15</f>
        <v>38</v>
      </c>
      <c r="E15" s="32">
        <f>JUL!E15+AGO!E15+SET!E15</f>
        <v>160</v>
      </c>
      <c r="F15" s="32">
        <f>JUL!F15+AGO!F15+SET!F15</f>
        <v>74</v>
      </c>
      <c r="G15" s="32">
        <f>JUL!G15+AGO!G15+SET!G15</f>
        <v>86</v>
      </c>
    </row>
    <row r="16" spans="1:9" ht="16.5">
      <c r="A16" s="33" t="s">
        <v>13</v>
      </c>
      <c r="B16" s="32">
        <f>JUL!B16+AGO!B16+SET!B16</f>
        <v>65</v>
      </c>
      <c r="C16" s="32">
        <f>JUL!C16+AGO!C16+SET!C16</f>
        <v>34</v>
      </c>
      <c r="D16" s="32">
        <f>JUL!D16+AGO!D16+SET!D16</f>
        <v>31</v>
      </c>
      <c r="E16" s="32">
        <f>JUL!E16+AGO!E16+SET!E16</f>
        <v>1220</v>
      </c>
      <c r="F16" s="32">
        <f>JUL!F16+AGO!F16+SET!F16</f>
        <v>516</v>
      </c>
      <c r="G16" s="32">
        <f>JUL!G16+AGO!G16+SET!G16</f>
        <v>704</v>
      </c>
    </row>
    <row r="17" spans="1:9" ht="16.5">
      <c r="A17" s="33" t="s">
        <v>14</v>
      </c>
      <c r="B17" s="32">
        <f>JUL!B17+AGO!B17+SET!B17</f>
        <v>331</v>
      </c>
      <c r="C17" s="32">
        <f>JUL!C17+AGO!C17+SET!C17</f>
        <v>157</v>
      </c>
      <c r="D17" s="32">
        <f>JUL!D17+AGO!D17+SET!D17</f>
        <v>174</v>
      </c>
      <c r="E17" s="32">
        <f>JUL!E17+AGO!E17+SET!E17</f>
        <v>2973</v>
      </c>
      <c r="F17" s="32">
        <f>JUL!F17+AGO!F17+SET!F17</f>
        <v>1409</v>
      </c>
      <c r="G17" s="32">
        <f>JUL!G17+AGO!G17+SET!G17</f>
        <v>1564</v>
      </c>
    </row>
    <row r="18" spans="1:9" ht="16.5">
      <c r="A18" s="33" t="s">
        <v>15</v>
      </c>
      <c r="B18" s="32">
        <f>JUL!B18+AGO!B18+SET!B18</f>
        <v>431</v>
      </c>
      <c r="C18" s="32">
        <f>JUL!C18+AGO!C18+SET!C18</f>
        <v>216</v>
      </c>
      <c r="D18" s="32">
        <f>JUL!D18+AGO!D18+SET!D18</f>
        <v>215</v>
      </c>
      <c r="E18" s="32">
        <f>JUL!E18+AGO!E18+SET!E18</f>
        <v>3257</v>
      </c>
      <c r="F18" s="32">
        <f>JUL!F18+AGO!F18+SET!F18</f>
        <v>1378</v>
      </c>
      <c r="G18" s="32">
        <f>JUL!G18+AGO!G18+SET!G18</f>
        <v>1879</v>
      </c>
    </row>
    <row r="19" spans="1:9" ht="16.5">
      <c r="A19" s="33" t="s">
        <v>16</v>
      </c>
      <c r="B19" s="32">
        <f>JUL!B19+AGO!B19+SET!B19</f>
        <v>395</v>
      </c>
      <c r="C19" s="32">
        <f>JUL!C19+AGO!C19+SET!C19</f>
        <v>232</v>
      </c>
      <c r="D19" s="32">
        <f>JUL!D19+AGO!D19+SET!D19</f>
        <v>163</v>
      </c>
      <c r="E19" s="32">
        <f>JUL!E19+AGO!E19+SET!E19</f>
        <v>2829</v>
      </c>
      <c r="F19" s="32">
        <f>JUL!F19+AGO!F19+SET!F19</f>
        <v>1623</v>
      </c>
      <c r="G19" s="32">
        <f>JUL!G19+AGO!G19+SET!G19</f>
        <v>1206</v>
      </c>
    </row>
    <row r="20" spans="1:9" ht="16.5">
      <c r="A20" s="33" t="s">
        <v>17</v>
      </c>
      <c r="B20" s="32">
        <f>JUL!B20+AGO!B20+SET!B20</f>
        <v>929</v>
      </c>
      <c r="C20" s="32">
        <f>JUL!C20+AGO!C20+SET!C20</f>
        <v>583</v>
      </c>
      <c r="D20" s="32">
        <f>JUL!D20+AGO!D20+SET!D20</f>
        <v>346</v>
      </c>
      <c r="E20" s="32">
        <f>JUL!E20+AGO!E20+SET!E20</f>
        <v>5072</v>
      </c>
      <c r="F20" s="32">
        <f>JUL!F20+AGO!F20+SET!F20</f>
        <v>3582</v>
      </c>
      <c r="G20" s="32">
        <f>JUL!G20+AGO!G20+SET!G20</f>
        <v>1490</v>
      </c>
    </row>
    <row r="21" spans="1:9" ht="16.5">
      <c r="A21" s="33" t="s">
        <v>18</v>
      </c>
      <c r="B21" s="32">
        <f>JUL!B21+AGO!B21+SET!B21</f>
        <v>1945</v>
      </c>
      <c r="C21" s="32">
        <f>JUL!C21+AGO!C21+SET!C21</f>
        <v>1172</v>
      </c>
      <c r="D21" s="32">
        <f>JUL!D21+AGO!D21+SET!D21</f>
        <v>773</v>
      </c>
      <c r="E21" s="32">
        <f>JUL!E21+AGO!E21+SET!E21</f>
        <v>8597</v>
      </c>
      <c r="F21" s="32">
        <f>JUL!F21+AGO!F21+SET!F21</f>
        <v>5800</v>
      </c>
      <c r="G21" s="32">
        <f>JUL!G21+AGO!G21+SET!G21</f>
        <v>2797</v>
      </c>
    </row>
    <row r="22" spans="1:9" ht="16.5">
      <c r="A22" s="33" t="s">
        <v>19</v>
      </c>
      <c r="B22" s="32">
        <f>JUL!B22+AGO!B22+SET!B22</f>
        <v>682</v>
      </c>
      <c r="C22" s="32">
        <f>JUL!C22+AGO!C22+SET!C22</f>
        <v>391</v>
      </c>
      <c r="D22" s="32">
        <f>JUL!D22+AGO!D22+SET!D22</f>
        <v>291</v>
      </c>
      <c r="E22" s="32">
        <f>JUL!E22+AGO!E22+SET!E22</f>
        <v>3174</v>
      </c>
      <c r="F22" s="32">
        <f>JUL!F22+AGO!F22+SET!F22</f>
        <v>1959</v>
      </c>
      <c r="G22" s="32">
        <f>JUL!G22+AGO!G22+SET!G22</f>
        <v>1215</v>
      </c>
    </row>
    <row r="23" spans="1:9" ht="16.5">
      <c r="A23" s="34"/>
      <c r="B23" s="34"/>
      <c r="C23" s="34"/>
      <c r="D23" s="34"/>
      <c r="E23" s="34"/>
      <c r="F23" s="34"/>
      <c r="G23" s="34"/>
    </row>
    <row r="24" spans="1:9" ht="33.75" customHeight="1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23.65" customHeight="1"/>
    <row r="26" spans="1:9" ht="46.5" customHeight="1">
      <c r="A26" s="56" t="s">
        <v>39</v>
      </c>
      <c r="B26" s="55"/>
      <c r="C26" s="55"/>
      <c r="D26" s="55"/>
      <c r="E26" s="55"/>
      <c r="F26" s="55"/>
      <c r="G26" s="55"/>
      <c r="H26" s="55"/>
      <c r="I26" s="55"/>
    </row>
    <row r="27" spans="1:9" ht="5.0999999999999996" customHeight="1"/>
    <row r="28" spans="1:9" ht="18" customHeight="1">
      <c r="A28" s="54" t="s">
        <v>47</v>
      </c>
      <c r="B28" s="55"/>
      <c r="C28" s="55"/>
      <c r="D28" s="55"/>
      <c r="E28" s="55"/>
      <c r="F28" s="55"/>
      <c r="G28" s="55"/>
      <c r="H28" s="55"/>
      <c r="I28" s="55"/>
    </row>
    <row r="29" spans="1:9" ht="18" customHeight="1">
      <c r="A29" s="54" t="s">
        <v>20</v>
      </c>
      <c r="B29" s="55"/>
      <c r="C29" s="55"/>
      <c r="D29" s="55"/>
      <c r="E29" s="55"/>
      <c r="F29" s="55"/>
      <c r="G29" s="55"/>
      <c r="H29" s="55"/>
      <c r="I29" s="55"/>
    </row>
    <row r="30" spans="1:9" ht="12.2" customHeight="1"/>
    <row r="31" spans="1:9" ht="15.4" customHeight="1"/>
    <row r="32" spans="1:9" ht="18" customHeight="1">
      <c r="A32" s="62" t="s">
        <v>3</v>
      </c>
      <c r="B32" s="55"/>
      <c r="C32" s="55"/>
      <c r="D32" s="55"/>
      <c r="E32" s="55"/>
      <c r="F32" s="55"/>
      <c r="G32" s="55"/>
      <c r="H32" s="55"/>
      <c r="I32" s="55"/>
    </row>
    <row r="33" spans="1:9" ht="8.4499999999999993" customHeight="1"/>
    <row r="34" spans="1:9">
      <c r="A34" s="57" t="s">
        <v>4</v>
      </c>
      <c r="B34" s="59" t="s">
        <v>5</v>
      </c>
      <c r="C34" s="60"/>
      <c r="D34" s="61"/>
      <c r="E34" s="59" t="s">
        <v>6</v>
      </c>
      <c r="F34" s="60"/>
      <c r="G34" s="61"/>
    </row>
    <row r="35" spans="1:9">
      <c r="A35" s="58"/>
      <c r="B35" s="30" t="s">
        <v>7</v>
      </c>
      <c r="C35" s="30" t="s">
        <v>8</v>
      </c>
      <c r="D35" s="30" t="s">
        <v>9</v>
      </c>
      <c r="E35" s="30" t="s">
        <v>7</v>
      </c>
      <c r="F35" s="30" t="s">
        <v>8</v>
      </c>
      <c r="G35" s="30" t="s">
        <v>9</v>
      </c>
    </row>
    <row r="36" spans="1:9" ht="16.5">
      <c r="A36" s="31" t="s">
        <v>10</v>
      </c>
      <c r="B36" s="31" t="s">
        <v>10</v>
      </c>
      <c r="C36" s="31" t="s">
        <v>10</v>
      </c>
      <c r="D36" s="31" t="s">
        <v>10</v>
      </c>
      <c r="E36" s="31" t="s">
        <v>10</v>
      </c>
      <c r="F36" s="31" t="s">
        <v>10</v>
      </c>
      <c r="G36" s="31" t="s">
        <v>10</v>
      </c>
    </row>
    <row r="37" spans="1:9" ht="16.5">
      <c r="A37" s="32" t="s">
        <v>11</v>
      </c>
      <c r="B37" s="32">
        <f>JUL!B35+AGO!B35+SET!B37</f>
        <v>3029</v>
      </c>
      <c r="C37" s="32">
        <f>JUL!C35+AGO!C35+SET!C37</f>
        <v>1780</v>
      </c>
      <c r="D37" s="32">
        <f>JUL!D35+AGO!D35+SET!D37</f>
        <v>1249</v>
      </c>
      <c r="E37" s="32">
        <f>JUL!E35+AGO!E35+SET!E37</f>
        <v>12711</v>
      </c>
      <c r="F37" s="32">
        <f>JUL!F35+AGO!F35+SET!F37</f>
        <v>7628</v>
      </c>
      <c r="G37" s="32">
        <f>JUL!G35+AGO!G35+SET!G37</f>
        <v>5083</v>
      </c>
    </row>
    <row r="38" spans="1:9" ht="16.5">
      <c r="A38" s="33" t="s">
        <v>12</v>
      </c>
      <c r="B38" s="32">
        <f>JUL!B36+AGO!B36+SET!B38</f>
        <v>60</v>
      </c>
      <c r="C38" s="32">
        <f>JUL!C36+AGO!C36+SET!C38</f>
        <v>30</v>
      </c>
      <c r="D38" s="32">
        <f>JUL!D36+AGO!D36+SET!D38</f>
        <v>30</v>
      </c>
      <c r="E38" s="32">
        <f>JUL!E36+AGO!E36+SET!E38</f>
        <v>102</v>
      </c>
      <c r="F38" s="32">
        <f>JUL!F36+AGO!F36+SET!F38</f>
        <v>40</v>
      </c>
      <c r="G38" s="32">
        <f>JUL!G36+AGO!G36+SET!G38</f>
        <v>62</v>
      </c>
    </row>
    <row r="39" spans="1:9" ht="16.5">
      <c r="A39" s="33" t="s">
        <v>13</v>
      </c>
      <c r="B39" s="32">
        <f>JUL!B37+AGO!B37+SET!B39</f>
        <v>49</v>
      </c>
      <c r="C39" s="32">
        <f>JUL!C37+AGO!C37+SET!C39</f>
        <v>25</v>
      </c>
      <c r="D39" s="32">
        <f>JUL!D37+AGO!D37+SET!D39</f>
        <v>24</v>
      </c>
      <c r="E39" s="32">
        <f>JUL!E37+AGO!E37+SET!E39</f>
        <v>721</v>
      </c>
      <c r="F39" s="32">
        <f>JUL!F37+AGO!F37+SET!F39</f>
        <v>302</v>
      </c>
      <c r="G39" s="32">
        <f>JUL!G37+AGO!G37+SET!G39</f>
        <v>419</v>
      </c>
    </row>
    <row r="40" spans="1:9" ht="16.5">
      <c r="A40" s="33" t="s">
        <v>14</v>
      </c>
      <c r="B40" s="32">
        <f>JUL!B38+AGO!B38+SET!B40</f>
        <v>249</v>
      </c>
      <c r="C40" s="32">
        <f>JUL!C38+AGO!C38+SET!C40</f>
        <v>122</v>
      </c>
      <c r="D40" s="32">
        <f>JUL!D38+AGO!D38+SET!D40</f>
        <v>127</v>
      </c>
      <c r="E40" s="32">
        <f>JUL!E38+AGO!E38+SET!E40</f>
        <v>1776</v>
      </c>
      <c r="F40" s="32">
        <f>JUL!F38+AGO!F38+SET!F40</f>
        <v>868</v>
      </c>
      <c r="G40" s="32">
        <f>JUL!G38+AGO!G38+SET!G40</f>
        <v>908</v>
      </c>
    </row>
    <row r="41" spans="1:9" ht="16.5">
      <c r="A41" s="33" t="s">
        <v>15</v>
      </c>
      <c r="B41" s="32">
        <f>JUL!B39+AGO!B39+SET!B41</f>
        <v>232</v>
      </c>
      <c r="C41" s="32">
        <f>JUL!C39+AGO!C39+SET!C41</f>
        <v>126</v>
      </c>
      <c r="D41" s="32">
        <f>JUL!D39+AGO!D39+SET!D41</f>
        <v>106</v>
      </c>
      <c r="E41" s="32">
        <f>JUL!E39+AGO!E39+SET!E41</f>
        <v>1264</v>
      </c>
      <c r="F41" s="32">
        <f>JUL!F39+AGO!F39+SET!F41</f>
        <v>632</v>
      </c>
      <c r="G41" s="32">
        <f>JUL!G39+AGO!G39+SET!G41</f>
        <v>632</v>
      </c>
    </row>
    <row r="42" spans="1:9" ht="16.5">
      <c r="A42" s="33" t="s">
        <v>16</v>
      </c>
      <c r="B42" s="32">
        <f>JUL!B40+AGO!B40+SET!B42</f>
        <v>228</v>
      </c>
      <c r="C42" s="32">
        <f>JUL!C40+AGO!C40+SET!C42</f>
        <v>136</v>
      </c>
      <c r="D42" s="32">
        <f>JUL!D40+AGO!D40+SET!D42</f>
        <v>92</v>
      </c>
      <c r="E42" s="32">
        <f>JUL!E40+AGO!E40+SET!E42</f>
        <v>930</v>
      </c>
      <c r="F42" s="32">
        <f>JUL!F40+AGO!F40+SET!F42</f>
        <v>540</v>
      </c>
      <c r="G42" s="32">
        <f>JUL!G40+AGO!G40+SET!G42</f>
        <v>390</v>
      </c>
    </row>
    <row r="43" spans="1:9" ht="16.5">
      <c r="A43" s="33" t="s">
        <v>17</v>
      </c>
      <c r="B43" s="32">
        <f>JUL!B41+AGO!B41+SET!B43</f>
        <v>556</v>
      </c>
      <c r="C43" s="32">
        <f>JUL!C41+AGO!C41+SET!C43</f>
        <v>353</v>
      </c>
      <c r="D43" s="32">
        <f>JUL!D41+AGO!D41+SET!D43</f>
        <v>203</v>
      </c>
      <c r="E43" s="32">
        <f>JUL!E41+AGO!E41+SET!E43</f>
        <v>2138</v>
      </c>
      <c r="F43" s="32">
        <f>JUL!F41+AGO!F41+SET!F43</f>
        <v>1541</v>
      </c>
      <c r="G43" s="32">
        <f>JUL!G41+AGO!G41+SET!G43</f>
        <v>597</v>
      </c>
    </row>
    <row r="44" spans="1:9" ht="16.5">
      <c r="A44" s="33" t="s">
        <v>18</v>
      </c>
      <c r="B44" s="32">
        <f>JUL!B42+AGO!B42+SET!B44</f>
        <v>1210</v>
      </c>
      <c r="C44" s="32">
        <f>JUL!C42+AGO!C42+SET!C44</f>
        <v>740</v>
      </c>
      <c r="D44" s="32">
        <f>JUL!D42+AGO!D42+SET!D44</f>
        <v>470</v>
      </c>
      <c r="E44" s="32">
        <f>JUL!E42+AGO!E42+SET!E44</f>
        <v>4136</v>
      </c>
      <c r="F44" s="32">
        <f>JUL!F42+AGO!F42+SET!F44</f>
        <v>2735</v>
      </c>
      <c r="G44" s="32">
        <f>JUL!G42+AGO!G42+SET!G44</f>
        <v>1401</v>
      </c>
    </row>
    <row r="45" spans="1:9" ht="16.5">
      <c r="A45" s="33" t="s">
        <v>19</v>
      </c>
      <c r="B45" s="32">
        <f>JUL!B43+AGO!B43+SET!B45</f>
        <v>445</v>
      </c>
      <c r="C45" s="32">
        <f>JUL!C43+AGO!C43+SET!C45</f>
        <v>248</v>
      </c>
      <c r="D45" s="32">
        <f>JUL!D43+AGO!D43+SET!D45</f>
        <v>197</v>
      </c>
      <c r="E45" s="32">
        <f>JUL!E43+AGO!E43+SET!E45</f>
        <v>1644</v>
      </c>
      <c r="F45" s="32">
        <f>JUL!F43+AGO!F43+SET!F45</f>
        <v>970</v>
      </c>
      <c r="G45" s="32">
        <f>JUL!G43+AGO!G43+SET!G45</f>
        <v>674</v>
      </c>
    </row>
    <row r="47" spans="1:9" ht="33.75" customHeight="1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23.65" customHeight="1"/>
    <row r="49" spans="1:9" ht="46.5" customHeight="1">
      <c r="A49" s="56" t="s">
        <v>39</v>
      </c>
      <c r="B49" s="55"/>
      <c r="C49" s="55"/>
      <c r="D49" s="55"/>
      <c r="E49" s="55"/>
      <c r="F49" s="55"/>
      <c r="G49" s="55"/>
      <c r="H49" s="55"/>
      <c r="I49" s="55"/>
    </row>
    <row r="50" spans="1:9" ht="5.0999999999999996" customHeight="1"/>
    <row r="51" spans="1:9" ht="18" customHeight="1">
      <c r="A51" s="54" t="s">
        <v>48</v>
      </c>
      <c r="B51" s="55"/>
      <c r="C51" s="55"/>
      <c r="D51" s="55"/>
      <c r="E51" s="55"/>
      <c r="F51" s="55"/>
      <c r="G51" s="55"/>
      <c r="H51" s="55"/>
      <c r="I51" s="55"/>
    </row>
    <row r="52" spans="1:9" ht="18" customHeight="1">
      <c r="A52" s="54" t="s">
        <v>21</v>
      </c>
      <c r="B52" s="55"/>
      <c r="C52" s="55"/>
      <c r="D52" s="55"/>
      <c r="E52" s="55"/>
      <c r="F52" s="55"/>
      <c r="G52" s="55"/>
      <c r="H52" s="55"/>
      <c r="I52" s="55"/>
    </row>
    <row r="53" spans="1:9" ht="12.2" customHeight="1"/>
    <row r="54" spans="1:9" ht="15.4" customHeight="1"/>
    <row r="55" spans="1:9" ht="18" customHeight="1">
      <c r="A55" s="62" t="s">
        <v>3</v>
      </c>
      <c r="B55" s="55"/>
      <c r="C55" s="55"/>
      <c r="D55" s="55"/>
      <c r="E55" s="55"/>
      <c r="F55" s="55"/>
      <c r="G55" s="55"/>
      <c r="H55" s="55"/>
      <c r="I55" s="55"/>
    </row>
    <row r="56" spans="1:9" ht="8.4499999999999993" customHeight="1"/>
    <row r="57" spans="1:9">
      <c r="A57" s="57" t="s">
        <v>4</v>
      </c>
      <c r="B57" s="59" t="s">
        <v>5</v>
      </c>
      <c r="C57" s="60"/>
      <c r="D57" s="61"/>
      <c r="E57" s="59" t="s">
        <v>6</v>
      </c>
      <c r="F57" s="60"/>
      <c r="G57" s="61"/>
    </row>
    <row r="58" spans="1:9">
      <c r="A58" s="58"/>
      <c r="B58" s="30" t="s">
        <v>7</v>
      </c>
      <c r="C58" s="30" t="s">
        <v>8</v>
      </c>
      <c r="D58" s="30" t="s">
        <v>9</v>
      </c>
      <c r="E58" s="30" t="s">
        <v>7</v>
      </c>
      <c r="F58" s="30" t="s">
        <v>8</v>
      </c>
      <c r="G58" s="30" t="s">
        <v>9</v>
      </c>
    </row>
    <row r="59" spans="1:9" ht="16.5">
      <c r="A59" s="31" t="s">
        <v>10</v>
      </c>
      <c r="B59" s="31" t="s">
        <v>10</v>
      </c>
      <c r="C59" s="31" t="s">
        <v>10</v>
      </c>
      <c r="D59" s="31" t="s">
        <v>10</v>
      </c>
      <c r="E59" s="31" t="s">
        <v>10</v>
      </c>
      <c r="F59" s="31" t="s">
        <v>10</v>
      </c>
      <c r="G59" s="31" t="s">
        <v>10</v>
      </c>
    </row>
    <row r="60" spans="1:9" ht="16.5">
      <c r="A60" s="32" t="s">
        <v>11</v>
      </c>
      <c r="B60" s="32">
        <f>JUL!B57+AGO!B56+SET!B60</f>
        <v>1426</v>
      </c>
      <c r="C60" s="32">
        <f>JUL!C57+AGO!C56+SET!C60</f>
        <v>812</v>
      </c>
      <c r="D60" s="32">
        <f>JUL!D57+AGO!D56+SET!D60</f>
        <v>614</v>
      </c>
      <c r="E60" s="32">
        <f>JUL!E57+AGO!E56+SET!E60</f>
        <v>8590</v>
      </c>
      <c r="F60" s="32">
        <f>JUL!F57+AGO!F56+SET!F60</f>
        <v>5362</v>
      </c>
      <c r="G60" s="32">
        <f>JUL!G57+AGO!G56+SET!G60</f>
        <v>3228</v>
      </c>
    </row>
    <row r="61" spans="1:9" ht="16.5">
      <c r="A61" s="33" t="s">
        <v>12</v>
      </c>
      <c r="B61" s="32">
        <f>JUL!B58+AGO!B57+SET!B61</f>
        <v>17</v>
      </c>
      <c r="C61" s="32">
        <f>JUL!C58+AGO!C57+SET!C61</f>
        <v>9</v>
      </c>
      <c r="D61" s="32">
        <f>JUL!D58+AGO!D57+SET!D61</f>
        <v>8</v>
      </c>
      <c r="E61" s="32">
        <f>JUL!E58+AGO!E57+SET!E61</f>
        <v>58</v>
      </c>
      <c r="F61" s="32">
        <f>JUL!F58+AGO!F57+SET!F61</f>
        <v>34</v>
      </c>
      <c r="G61" s="32">
        <f>JUL!G58+AGO!G57+SET!G61</f>
        <v>24</v>
      </c>
    </row>
    <row r="62" spans="1:9" ht="16.5">
      <c r="A62" s="33" t="s">
        <v>13</v>
      </c>
      <c r="B62" s="32">
        <f>JUL!B59+AGO!B58+SET!B62</f>
        <v>17</v>
      </c>
      <c r="C62" s="32">
        <f>JUL!C59+AGO!C58+SET!C62</f>
        <v>9</v>
      </c>
      <c r="D62" s="32">
        <f>JUL!D59+AGO!D58+SET!D62</f>
        <v>8</v>
      </c>
      <c r="E62" s="32">
        <f>JUL!E59+AGO!E58+SET!E62</f>
        <v>499</v>
      </c>
      <c r="F62" s="32">
        <f>JUL!F59+AGO!F58+SET!F62</f>
        <v>214</v>
      </c>
      <c r="G62" s="32">
        <f>JUL!G59+AGO!G58+SET!G62</f>
        <v>285</v>
      </c>
    </row>
    <row r="63" spans="1:9" ht="16.5">
      <c r="A63" s="33" t="s">
        <v>14</v>
      </c>
      <c r="B63" s="32">
        <f>JUL!B60+AGO!B59+SET!B63</f>
        <v>62</v>
      </c>
      <c r="C63" s="32">
        <f>JUL!C60+AGO!C59+SET!C63</f>
        <v>30</v>
      </c>
      <c r="D63" s="32">
        <f>JUL!D60+AGO!D59+SET!D63</f>
        <v>32</v>
      </c>
      <c r="E63" s="32">
        <f>JUL!E60+AGO!E59+SET!E63</f>
        <v>1025</v>
      </c>
      <c r="F63" s="32">
        <f>JUL!F60+AGO!F59+SET!F63</f>
        <v>470</v>
      </c>
      <c r="G63" s="32">
        <f>JUL!G60+AGO!G59+SET!G63</f>
        <v>555</v>
      </c>
    </row>
    <row r="64" spans="1:9" ht="16.5">
      <c r="A64" s="33" t="s">
        <v>15</v>
      </c>
      <c r="B64" s="32">
        <f>JUL!B61+AGO!B60+SET!B64</f>
        <v>110</v>
      </c>
      <c r="C64" s="32">
        <f>JUL!C61+AGO!C60+SET!C64</f>
        <v>52</v>
      </c>
      <c r="D64" s="32">
        <f>JUL!D61+AGO!D60+SET!D64</f>
        <v>58</v>
      </c>
      <c r="E64" s="32">
        <f>JUL!E61+AGO!E60+SET!E64</f>
        <v>645</v>
      </c>
      <c r="F64" s="32">
        <f>JUL!F61+AGO!F60+SET!F64</f>
        <v>302</v>
      </c>
      <c r="G64" s="32">
        <f>JUL!G61+AGO!G60+SET!G64</f>
        <v>343</v>
      </c>
    </row>
    <row r="65" spans="1:9" ht="16.5">
      <c r="A65" s="33" t="s">
        <v>16</v>
      </c>
      <c r="B65" s="32">
        <f>JUL!B62+AGO!B61+SET!B65</f>
        <v>79</v>
      </c>
      <c r="C65" s="32">
        <f>JUL!C62+AGO!C61+SET!C65</f>
        <v>44</v>
      </c>
      <c r="D65" s="32">
        <f>JUL!D62+AGO!D61+SET!D65</f>
        <v>35</v>
      </c>
      <c r="E65" s="32">
        <f>JUL!E62+AGO!E61+SET!E65</f>
        <v>665</v>
      </c>
      <c r="F65" s="32">
        <f>JUL!F62+AGO!F61+SET!F65</f>
        <v>382</v>
      </c>
      <c r="G65" s="32">
        <f>JUL!G62+AGO!G61+SET!G65</f>
        <v>283</v>
      </c>
    </row>
    <row r="66" spans="1:9" ht="16.5">
      <c r="A66" s="33" t="s">
        <v>17</v>
      </c>
      <c r="B66" s="32">
        <f>JUL!B63+AGO!B62+SET!B66</f>
        <v>297</v>
      </c>
      <c r="C66" s="32">
        <f>JUL!C63+AGO!C62+SET!C66</f>
        <v>177</v>
      </c>
      <c r="D66" s="32">
        <f>JUL!D63+AGO!D62+SET!D66</f>
        <v>120</v>
      </c>
      <c r="E66" s="32">
        <f>JUL!E63+AGO!E62+SET!E66</f>
        <v>1658</v>
      </c>
      <c r="F66" s="32">
        <f>JUL!F63+AGO!F62+SET!F66</f>
        <v>1226</v>
      </c>
      <c r="G66" s="32">
        <f>JUL!G63+AGO!G62+SET!G66</f>
        <v>432</v>
      </c>
    </row>
    <row r="67" spans="1:9" ht="16.5">
      <c r="A67" s="33" t="s">
        <v>18</v>
      </c>
      <c r="B67" s="32">
        <f>JUL!B64+AGO!B63+SET!B67</f>
        <v>639</v>
      </c>
      <c r="C67" s="32">
        <f>JUL!C64+AGO!C63+SET!C67</f>
        <v>368</v>
      </c>
      <c r="D67" s="32">
        <f>JUL!D64+AGO!D63+SET!D67</f>
        <v>271</v>
      </c>
      <c r="E67" s="32">
        <f>JUL!E64+AGO!E63+SET!E67</f>
        <v>2789</v>
      </c>
      <c r="F67" s="32">
        <f>JUL!F64+AGO!F63+SET!F67</f>
        <v>1915</v>
      </c>
      <c r="G67" s="32">
        <f>JUL!G64+AGO!G63+SET!G67</f>
        <v>874</v>
      </c>
    </row>
    <row r="68" spans="1:9" ht="16.5">
      <c r="A68" s="33" t="s">
        <v>19</v>
      </c>
      <c r="B68" s="32">
        <f>JUL!B65+AGO!B64+SET!B68</f>
        <v>205</v>
      </c>
      <c r="C68" s="32">
        <f>JUL!C65+AGO!C64+SET!C68</f>
        <v>123</v>
      </c>
      <c r="D68" s="32">
        <f>JUL!D65+AGO!D64+SET!D68</f>
        <v>82</v>
      </c>
      <c r="E68" s="32">
        <f>JUL!E65+AGO!E64+SET!E68</f>
        <v>1251</v>
      </c>
      <c r="F68" s="32">
        <f>JUL!F65+AGO!F64+SET!F68</f>
        <v>819</v>
      </c>
      <c r="G68" s="32">
        <f>JUL!G65+AGO!G64+SET!G68</f>
        <v>432</v>
      </c>
    </row>
    <row r="70" spans="1:9" ht="33.75" customHeight="1">
      <c r="A70" s="55"/>
      <c r="B70" s="55"/>
      <c r="C70" s="55"/>
      <c r="D70" s="55"/>
      <c r="E70" s="55"/>
      <c r="F70" s="55"/>
      <c r="G70" s="55"/>
      <c r="H70" s="55"/>
      <c r="I70" s="55"/>
    </row>
    <row r="71" spans="1:9" ht="23.65" customHeight="1"/>
    <row r="72" spans="1:9" ht="46.5" customHeight="1">
      <c r="A72" s="56" t="s">
        <v>39</v>
      </c>
      <c r="B72" s="55"/>
      <c r="C72" s="55"/>
      <c r="D72" s="55"/>
      <c r="E72" s="55"/>
      <c r="F72" s="55"/>
      <c r="G72" s="55"/>
      <c r="H72" s="55"/>
      <c r="I72" s="55"/>
    </row>
    <row r="73" spans="1:9" ht="5.0999999999999996" customHeight="1"/>
    <row r="74" spans="1:9" ht="18" customHeight="1">
      <c r="A74" s="54" t="s">
        <v>49</v>
      </c>
      <c r="B74" s="55"/>
      <c r="C74" s="55"/>
      <c r="D74" s="55"/>
      <c r="E74" s="55"/>
      <c r="F74" s="55"/>
      <c r="G74" s="55"/>
      <c r="H74" s="55"/>
      <c r="I74" s="55"/>
    </row>
    <row r="75" spans="1:9" ht="18" customHeight="1">
      <c r="A75" s="54" t="s">
        <v>22</v>
      </c>
      <c r="B75" s="55"/>
      <c r="C75" s="55"/>
      <c r="D75" s="55"/>
      <c r="E75" s="55"/>
      <c r="F75" s="55"/>
      <c r="G75" s="55"/>
      <c r="H75" s="55"/>
      <c r="I75" s="55"/>
    </row>
    <row r="76" spans="1:9" ht="12.2" customHeight="1"/>
    <row r="77" spans="1:9" ht="15.4" customHeight="1"/>
    <row r="78" spans="1:9" ht="18" customHeight="1">
      <c r="A78" s="62" t="s">
        <v>3</v>
      </c>
      <c r="B78" s="55"/>
      <c r="C78" s="55"/>
      <c r="D78" s="55"/>
      <c r="E78" s="55"/>
      <c r="F78" s="55"/>
      <c r="G78" s="55"/>
      <c r="H78" s="55"/>
      <c r="I78" s="55"/>
    </row>
    <row r="79" spans="1:9" ht="8.4499999999999993" customHeight="1"/>
    <row r="80" spans="1:9">
      <c r="A80" s="57" t="s">
        <v>4</v>
      </c>
      <c r="B80" s="59" t="s">
        <v>5</v>
      </c>
      <c r="C80" s="60"/>
      <c r="D80" s="61"/>
      <c r="E80" s="59" t="s">
        <v>6</v>
      </c>
      <c r="F80" s="60"/>
      <c r="G80" s="61"/>
    </row>
    <row r="81" spans="1:7">
      <c r="A81" s="58"/>
      <c r="B81" s="30" t="s">
        <v>7</v>
      </c>
      <c r="C81" s="30" t="s">
        <v>8</v>
      </c>
      <c r="D81" s="30" t="s">
        <v>9</v>
      </c>
      <c r="E81" s="30" t="s">
        <v>7</v>
      </c>
      <c r="F81" s="30" t="s">
        <v>8</v>
      </c>
      <c r="G81" s="30" t="s">
        <v>9</v>
      </c>
    </row>
    <row r="82" spans="1:7" ht="16.5">
      <c r="A82" s="31" t="s">
        <v>10</v>
      </c>
      <c r="B82" s="31" t="s">
        <v>10</v>
      </c>
      <c r="C82" s="31" t="s">
        <v>10</v>
      </c>
      <c r="D82" s="31" t="s">
        <v>10</v>
      </c>
      <c r="E82" s="31" t="s">
        <v>10</v>
      </c>
      <c r="F82" s="31" t="s">
        <v>10</v>
      </c>
      <c r="G82" s="31" t="s">
        <v>10</v>
      </c>
    </row>
    <row r="83" spans="1:7" ht="16.5">
      <c r="A83" s="32" t="s">
        <v>11</v>
      </c>
      <c r="B83" s="32">
        <f>JUL!B78+AGO!B77+SET!B83</f>
        <v>379</v>
      </c>
      <c r="C83" s="32">
        <f>JUL!C78+AGO!C77+SET!C83</f>
        <v>218</v>
      </c>
      <c r="D83" s="32">
        <f>JUL!D78+AGO!D77+SET!D83</f>
        <v>161</v>
      </c>
      <c r="E83" s="32">
        <f>JUL!E78+AGO!E77+SET!E83</f>
        <v>5762</v>
      </c>
      <c r="F83" s="32">
        <f>JUL!F78+AGO!F77+SET!F83</f>
        <v>3212</v>
      </c>
      <c r="G83" s="32">
        <f>JUL!G78+AGO!G77+SET!G83</f>
        <v>2550</v>
      </c>
    </row>
    <row r="84" spans="1:7" ht="16.5">
      <c r="A84" s="33" t="s">
        <v>12</v>
      </c>
      <c r="B84" s="32">
        <f>JUL!B79+AGO!B78+SET!B84</f>
        <v>0</v>
      </c>
      <c r="C84" s="32">
        <f>JUL!C79+AGO!C78+SET!C84</f>
        <v>0</v>
      </c>
      <c r="D84" s="32">
        <f>JUL!D79+AGO!D78+SET!D84</f>
        <v>0</v>
      </c>
      <c r="E84" s="32">
        <f>JUL!E79+AGO!E78+SET!E84</f>
        <v>0</v>
      </c>
      <c r="F84" s="32">
        <f>JUL!F79+AGO!F78+SET!F84</f>
        <v>0</v>
      </c>
      <c r="G84" s="32">
        <f>JUL!G79+AGO!G78+SET!G84</f>
        <v>0</v>
      </c>
    </row>
    <row r="85" spans="1:7" ht="16.5">
      <c r="A85" s="33" t="s">
        <v>13</v>
      </c>
      <c r="B85" s="32">
        <f>JUL!B80+AGO!B79+SET!B85</f>
        <v>0</v>
      </c>
      <c r="C85" s="32">
        <f>JUL!C80+AGO!C79+SET!C85</f>
        <v>0</v>
      </c>
      <c r="D85" s="32">
        <f>JUL!D80+AGO!D79+SET!D85</f>
        <v>0</v>
      </c>
      <c r="E85" s="32">
        <f>JUL!E80+AGO!E79+SET!E85</f>
        <v>0</v>
      </c>
      <c r="F85" s="32">
        <f>JUL!F80+AGO!F79+SET!F85</f>
        <v>0</v>
      </c>
      <c r="G85" s="32">
        <f>JUL!G80+AGO!G79+SET!G85</f>
        <v>0</v>
      </c>
    </row>
    <row r="86" spans="1:7" ht="16.5">
      <c r="A86" s="33" t="s">
        <v>14</v>
      </c>
      <c r="B86" s="32">
        <f>JUL!B81+AGO!B80+SET!B86</f>
        <v>19</v>
      </c>
      <c r="C86" s="32">
        <f>JUL!C81+AGO!C80+SET!C86</f>
        <v>5</v>
      </c>
      <c r="D86" s="32">
        <f>JUL!D81+AGO!D80+SET!D86</f>
        <v>14</v>
      </c>
      <c r="E86" s="32">
        <f>JUL!E81+AGO!E80+SET!E86</f>
        <v>164</v>
      </c>
      <c r="F86" s="32">
        <f>JUL!F81+AGO!F80+SET!F86</f>
        <v>70</v>
      </c>
      <c r="G86" s="32">
        <f>JUL!G81+AGO!G80+SET!G86</f>
        <v>94</v>
      </c>
    </row>
    <row r="87" spans="1:7" ht="16.5">
      <c r="A87" s="33" t="s">
        <v>15</v>
      </c>
      <c r="B87" s="32">
        <f>JUL!B82+AGO!B81+SET!B87</f>
        <v>88</v>
      </c>
      <c r="C87" s="32">
        <f>JUL!C82+AGO!C81+SET!C87</f>
        <v>38</v>
      </c>
      <c r="D87" s="32">
        <f>JUL!D82+AGO!D81+SET!D87</f>
        <v>50</v>
      </c>
      <c r="E87" s="32">
        <f>JUL!E82+AGO!E81+SET!E87</f>
        <v>1321</v>
      </c>
      <c r="F87" s="32">
        <f>JUL!F82+AGO!F81+SET!F87</f>
        <v>436</v>
      </c>
      <c r="G87" s="32">
        <f>JUL!G82+AGO!G81+SET!G87</f>
        <v>885</v>
      </c>
    </row>
    <row r="88" spans="1:7" ht="16.5">
      <c r="A88" s="33" t="s">
        <v>16</v>
      </c>
      <c r="B88" s="32">
        <f>JUL!B83+AGO!B82+SET!B88</f>
        <v>83</v>
      </c>
      <c r="C88" s="32">
        <f>JUL!C83+AGO!C82+SET!C88</f>
        <v>49</v>
      </c>
      <c r="D88" s="32">
        <f>JUL!D83+AGO!D82+SET!D88</f>
        <v>34</v>
      </c>
      <c r="E88" s="32">
        <f>JUL!E83+AGO!E82+SET!E88</f>
        <v>1191</v>
      </c>
      <c r="F88" s="32">
        <f>JUL!F83+AGO!F82+SET!F88</f>
        <v>675</v>
      </c>
      <c r="G88" s="32">
        <f>JUL!G83+AGO!G82+SET!G88</f>
        <v>516</v>
      </c>
    </row>
    <row r="89" spans="1:7" ht="16.5">
      <c r="A89" s="33" t="s">
        <v>17</v>
      </c>
      <c r="B89" s="32">
        <f>JUL!B84+AGO!B83+SET!B89</f>
        <v>68</v>
      </c>
      <c r="C89" s="32">
        <f>JUL!C84+AGO!C83+SET!C89</f>
        <v>45</v>
      </c>
      <c r="D89" s="32">
        <f>JUL!D84+AGO!D83+SET!D89</f>
        <v>23</v>
      </c>
      <c r="E89" s="32">
        <f>JUL!E84+AGO!E83+SET!E89</f>
        <v>1223</v>
      </c>
      <c r="F89" s="32">
        <f>JUL!F84+AGO!F83+SET!F89</f>
        <v>782</v>
      </c>
      <c r="G89" s="32">
        <f>JUL!G84+AGO!G83+SET!G89</f>
        <v>441</v>
      </c>
    </row>
    <row r="90" spans="1:7" ht="16.5">
      <c r="A90" s="33" t="s">
        <v>18</v>
      </c>
      <c r="B90" s="32">
        <f>JUL!B85+AGO!B84+SET!B90</f>
        <v>93</v>
      </c>
      <c r="C90" s="32">
        <f>JUL!C85+AGO!C84+SET!C90</f>
        <v>62</v>
      </c>
      <c r="D90" s="32">
        <f>JUL!D85+AGO!D84+SET!D90</f>
        <v>31</v>
      </c>
      <c r="E90" s="32">
        <f>JUL!E85+AGO!E84+SET!E90</f>
        <v>1601</v>
      </c>
      <c r="F90" s="32">
        <f>JUL!F85+AGO!F84+SET!F90</f>
        <v>1090</v>
      </c>
      <c r="G90" s="32">
        <f>JUL!G85+AGO!G84+SET!G90</f>
        <v>511</v>
      </c>
    </row>
    <row r="91" spans="1:7" ht="16.5">
      <c r="A91" s="33" t="s">
        <v>19</v>
      </c>
      <c r="B91" s="32">
        <f>JUL!B86+AGO!B85+SET!B91</f>
        <v>28</v>
      </c>
      <c r="C91" s="32">
        <f>JUL!C86+AGO!C85+SET!C91</f>
        <v>19</v>
      </c>
      <c r="D91" s="32">
        <f>JUL!D86+AGO!D85+SET!D91</f>
        <v>9</v>
      </c>
      <c r="E91" s="32">
        <f>JUL!E86+AGO!E85+SET!E91</f>
        <v>262</v>
      </c>
      <c r="F91" s="32">
        <f>JUL!F86+AGO!F85+SET!F91</f>
        <v>159</v>
      </c>
      <c r="G91" s="32">
        <f>JUL!G86+AGO!G85+SET!G91</f>
        <v>103</v>
      </c>
    </row>
  </sheetData>
  <mergeCells count="32">
    <mergeCell ref="A74:I74"/>
    <mergeCell ref="A75:I75"/>
    <mergeCell ref="A78:I78"/>
    <mergeCell ref="A80:A81"/>
    <mergeCell ref="B80:D80"/>
    <mergeCell ref="E80:G80"/>
    <mergeCell ref="A55:I55"/>
    <mergeCell ref="A57:A58"/>
    <mergeCell ref="B57:D57"/>
    <mergeCell ref="E57:G57"/>
    <mergeCell ref="A49:I49"/>
    <mergeCell ref="A1:I1"/>
    <mergeCell ref="A3:I3"/>
    <mergeCell ref="A5:I5"/>
    <mergeCell ref="A6:I6"/>
    <mergeCell ref="A9:I9"/>
    <mergeCell ref="A70:I70"/>
    <mergeCell ref="A72:I72"/>
    <mergeCell ref="A11:A12"/>
    <mergeCell ref="B11:D11"/>
    <mergeCell ref="E11:G11"/>
    <mergeCell ref="A24:I24"/>
    <mergeCell ref="A28:I28"/>
    <mergeCell ref="A32:I32"/>
    <mergeCell ref="A34:A35"/>
    <mergeCell ref="B34:D34"/>
    <mergeCell ref="E34:G34"/>
    <mergeCell ref="A26:I26"/>
    <mergeCell ref="A29:I29"/>
    <mergeCell ref="A47:I47"/>
    <mergeCell ref="A51:I51"/>
    <mergeCell ref="A52:I5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</sheetPr>
  <dimension ref="A1:I90"/>
  <sheetViews>
    <sheetView topLeftCell="A70" workbookViewId="0">
      <selection activeCell="B59" sqref="B59"/>
    </sheetView>
  </sheetViews>
  <sheetFormatPr baseColWidth="10" defaultColWidth="11.5703125" defaultRowHeight="15"/>
  <cols>
    <col min="1" max="1" width="31.5703125" style="28" customWidth="1"/>
    <col min="2" max="7" width="13.7109375" style="28" customWidth="1"/>
    <col min="8" max="8" width="0" style="28" hidden="1" customWidth="1"/>
    <col min="9" max="9" width="7.28515625" style="28" customWidth="1"/>
    <col min="10" max="16384" width="11.5703125" style="28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9" ht="4.9000000000000004" customHeight="1"/>
    <row r="5" spans="1:9" ht="18" customHeight="1">
      <c r="A5" s="38" t="s">
        <v>42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8" t="s">
        <v>43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9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1094</v>
      </c>
      <c r="C14" s="8">
        <v>646</v>
      </c>
      <c r="D14" s="8">
        <v>448</v>
      </c>
      <c r="E14" s="8">
        <v>8565</v>
      </c>
      <c r="F14" s="8">
        <v>5324</v>
      </c>
      <c r="G14" s="8">
        <v>3241</v>
      </c>
    </row>
    <row r="15" spans="1:9" ht="16.5">
      <c r="A15" s="9" t="s">
        <v>12</v>
      </c>
      <c r="B15" s="9">
        <v>12</v>
      </c>
      <c r="C15" s="9">
        <v>8</v>
      </c>
      <c r="D15" s="9">
        <v>4</v>
      </c>
      <c r="E15" s="9">
        <v>33</v>
      </c>
      <c r="F15" s="9">
        <v>23</v>
      </c>
      <c r="G15" s="9">
        <v>10</v>
      </c>
    </row>
    <row r="16" spans="1:9" ht="16.5">
      <c r="A16" s="9" t="s">
        <v>13</v>
      </c>
      <c r="B16" s="9">
        <v>18</v>
      </c>
      <c r="C16" s="9">
        <v>9</v>
      </c>
      <c r="D16" s="9">
        <v>9</v>
      </c>
      <c r="E16" s="9">
        <v>344</v>
      </c>
      <c r="F16" s="9">
        <v>159</v>
      </c>
      <c r="G16" s="9">
        <v>185</v>
      </c>
    </row>
    <row r="17" spans="1:9" ht="16.5">
      <c r="A17" s="9" t="s">
        <v>14</v>
      </c>
      <c r="B17" s="9">
        <v>70</v>
      </c>
      <c r="C17" s="9">
        <v>29</v>
      </c>
      <c r="D17" s="9">
        <v>41</v>
      </c>
      <c r="E17" s="9">
        <v>828</v>
      </c>
      <c r="F17" s="9">
        <v>348</v>
      </c>
      <c r="G17" s="9">
        <v>480</v>
      </c>
    </row>
    <row r="18" spans="1:9" ht="16.5">
      <c r="A18" s="9" t="s">
        <v>15</v>
      </c>
      <c r="B18" s="9">
        <v>92</v>
      </c>
      <c r="C18" s="9">
        <v>44</v>
      </c>
      <c r="D18" s="9">
        <v>48</v>
      </c>
      <c r="E18" s="9">
        <v>848</v>
      </c>
      <c r="F18" s="9">
        <v>351</v>
      </c>
      <c r="G18" s="9">
        <v>497</v>
      </c>
    </row>
    <row r="19" spans="1:9" ht="16.5">
      <c r="A19" s="9" t="s">
        <v>16</v>
      </c>
      <c r="B19" s="9">
        <v>89</v>
      </c>
      <c r="C19" s="9">
        <v>45</v>
      </c>
      <c r="D19" s="9">
        <v>44</v>
      </c>
      <c r="E19" s="9">
        <v>799</v>
      </c>
      <c r="F19" s="9">
        <v>415</v>
      </c>
      <c r="G19" s="9">
        <v>384</v>
      </c>
    </row>
    <row r="20" spans="1:9" ht="16.5">
      <c r="A20" s="9" t="s">
        <v>17</v>
      </c>
      <c r="B20" s="9">
        <v>257</v>
      </c>
      <c r="C20" s="9">
        <v>174</v>
      </c>
      <c r="D20" s="9">
        <v>83</v>
      </c>
      <c r="E20" s="9">
        <v>1838</v>
      </c>
      <c r="F20" s="9">
        <v>1327</v>
      </c>
      <c r="G20" s="9">
        <v>511</v>
      </c>
    </row>
    <row r="21" spans="1:9" ht="16.5">
      <c r="A21" s="9" t="s">
        <v>18</v>
      </c>
      <c r="B21" s="9">
        <v>452</v>
      </c>
      <c r="C21" s="9">
        <v>275</v>
      </c>
      <c r="D21" s="9">
        <v>177</v>
      </c>
      <c r="E21" s="9">
        <v>2984</v>
      </c>
      <c r="F21" s="9">
        <v>2134</v>
      </c>
      <c r="G21" s="9">
        <v>850</v>
      </c>
    </row>
    <row r="22" spans="1:9" ht="16.5">
      <c r="A22" s="9" t="s">
        <v>19</v>
      </c>
      <c r="B22" s="9">
        <v>104</v>
      </c>
      <c r="C22" s="9">
        <v>62</v>
      </c>
      <c r="D22" s="9">
        <v>42</v>
      </c>
      <c r="E22" s="9">
        <v>891</v>
      </c>
      <c r="F22" s="9">
        <v>567</v>
      </c>
      <c r="G22" s="9">
        <v>324</v>
      </c>
    </row>
    <row r="23" spans="1:9" ht="33.75" customHeight="1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23.65" customHeight="1"/>
    <row r="25" spans="1:9" ht="46.5" customHeight="1">
      <c r="A25" s="36" t="s">
        <v>0</v>
      </c>
      <c r="B25" s="37"/>
      <c r="C25" s="37"/>
      <c r="D25" s="37"/>
      <c r="E25" s="37"/>
      <c r="F25" s="37"/>
      <c r="G25" s="37"/>
      <c r="H25" s="37"/>
      <c r="I25" s="37"/>
    </row>
    <row r="26" spans="1:9" ht="4.9000000000000004" customHeight="1"/>
    <row r="27" spans="1:9" ht="18" customHeight="1">
      <c r="A27" s="38" t="s">
        <v>42</v>
      </c>
      <c r="B27" s="37"/>
      <c r="C27" s="37"/>
      <c r="D27" s="37"/>
      <c r="E27" s="37"/>
      <c r="F27" s="37"/>
      <c r="G27" s="37"/>
      <c r="H27" s="37"/>
      <c r="I27" s="37"/>
    </row>
    <row r="28" spans="1:9" ht="18" customHeight="1">
      <c r="A28" s="38" t="s">
        <v>20</v>
      </c>
      <c r="B28" s="37"/>
      <c r="C28" s="37"/>
      <c r="D28" s="37"/>
      <c r="E28" s="37"/>
      <c r="F28" s="37"/>
      <c r="G28" s="37"/>
      <c r="H28" s="37"/>
      <c r="I28" s="37"/>
    </row>
    <row r="29" spans="1:9" ht="12.2" customHeight="1"/>
    <row r="30" spans="1:9" ht="15.4" customHeight="1"/>
    <row r="31" spans="1:9" ht="18" customHeight="1">
      <c r="A31" s="39" t="s">
        <v>3</v>
      </c>
      <c r="B31" s="37"/>
      <c r="C31" s="37"/>
      <c r="D31" s="37"/>
      <c r="E31" s="37"/>
      <c r="F31" s="37"/>
      <c r="G31" s="37"/>
      <c r="H31" s="37"/>
      <c r="I31" s="37"/>
    </row>
    <row r="32" spans="1:9" ht="8.4499999999999993" customHeight="1"/>
    <row r="33" spans="1:9">
      <c r="A33" s="40" t="s">
        <v>4</v>
      </c>
      <c r="B33" s="42" t="s">
        <v>5</v>
      </c>
      <c r="C33" s="43"/>
      <c r="D33" s="44"/>
      <c r="E33" s="42" t="s">
        <v>6</v>
      </c>
      <c r="F33" s="43"/>
      <c r="G33" s="44"/>
    </row>
    <row r="34" spans="1:9">
      <c r="A34" s="4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v>677</v>
      </c>
      <c r="C36" s="8">
        <v>396</v>
      </c>
      <c r="D36" s="8">
        <v>281</v>
      </c>
      <c r="E36" s="8">
        <v>3902</v>
      </c>
      <c r="F36" s="8">
        <v>2417</v>
      </c>
      <c r="G36" s="8">
        <v>1485</v>
      </c>
    </row>
    <row r="37" spans="1:9" ht="16.5">
      <c r="A37" s="9" t="s">
        <v>12</v>
      </c>
      <c r="B37" s="9">
        <v>5</v>
      </c>
      <c r="C37" s="9">
        <v>3</v>
      </c>
      <c r="D37" s="9">
        <v>2</v>
      </c>
      <c r="E37" s="9">
        <v>16</v>
      </c>
      <c r="F37" s="9">
        <v>8</v>
      </c>
      <c r="G37" s="9">
        <v>8</v>
      </c>
    </row>
    <row r="38" spans="1:9" ht="16.5">
      <c r="A38" s="9" t="s">
        <v>13</v>
      </c>
      <c r="B38" s="9">
        <v>12</v>
      </c>
      <c r="C38" s="9">
        <v>6</v>
      </c>
      <c r="D38" s="9">
        <v>6</v>
      </c>
      <c r="E38" s="9">
        <v>177</v>
      </c>
      <c r="F38" s="9">
        <v>85</v>
      </c>
      <c r="G38" s="9">
        <v>92</v>
      </c>
    </row>
    <row r="39" spans="1:9" ht="16.5">
      <c r="A39" s="9" t="s">
        <v>14</v>
      </c>
      <c r="B39" s="9">
        <v>47</v>
      </c>
      <c r="C39" s="9">
        <v>24</v>
      </c>
      <c r="D39" s="9">
        <v>23</v>
      </c>
      <c r="E39" s="9">
        <v>421</v>
      </c>
      <c r="F39" s="9">
        <v>208</v>
      </c>
      <c r="G39" s="9">
        <v>213</v>
      </c>
    </row>
    <row r="40" spans="1:9" ht="16.5">
      <c r="A40" s="9" t="s">
        <v>15</v>
      </c>
      <c r="B40" s="9">
        <v>59</v>
      </c>
      <c r="C40" s="9">
        <v>31</v>
      </c>
      <c r="D40" s="9">
        <v>28</v>
      </c>
      <c r="E40" s="9">
        <v>270</v>
      </c>
      <c r="F40" s="9">
        <v>128</v>
      </c>
      <c r="G40" s="9">
        <v>142</v>
      </c>
    </row>
    <row r="41" spans="1:9" ht="16.5">
      <c r="A41" s="9" t="s">
        <v>16</v>
      </c>
      <c r="B41" s="9">
        <v>54</v>
      </c>
      <c r="C41" s="9">
        <v>19</v>
      </c>
      <c r="D41" s="9">
        <v>35</v>
      </c>
      <c r="E41" s="9">
        <v>267</v>
      </c>
      <c r="F41" s="9">
        <v>106</v>
      </c>
      <c r="G41" s="9">
        <v>161</v>
      </c>
    </row>
    <row r="42" spans="1:9" ht="16.5">
      <c r="A42" s="9" t="s">
        <v>17</v>
      </c>
      <c r="B42" s="9">
        <v>140</v>
      </c>
      <c r="C42" s="9">
        <v>92</v>
      </c>
      <c r="D42" s="9">
        <v>48</v>
      </c>
      <c r="E42" s="9">
        <v>823</v>
      </c>
      <c r="F42" s="9">
        <v>556</v>
      </c>
      <c r="G42" s="9">
        <v>267</v>
      </c>
    </row>
    <row r="43" spans="1:9" ht="16.5">
      <c r="A43" s="9" t="s">
        <v>18</v>
      </c>
      <c r="B43" s="9">
        <v>290</v>
      </c>
      <c r="C43" s="9">
        <v>180</v>
      </c>
      <c r="D43" s="9">
        <v>110</v>
      </c>
      <c r="E43" s="9">
        <v>1462</v>
      </c>
      <c r="F43" s="9">
        <v>1019</v>
      </c>
      <c r="G43" s="9">
        <v>443</v>
      </c>
    </row>
    <row r="44" spans="1:9" ht="16.5">
      <c r="A44" s="9" t="s">
        <v>19</v>
      </c>
      <c r="B44" s="9">
        <v>70</v>
      </c>
      <c r="C44" s="9">
        <v>41</v>
      </c>
      <c r="D44" s="9">
        <v>29</v>
      </c>
      <c r="E44" s="9">
        <v>466</v>
      </c>
      <c r="F44" s="9">
        <v>307</v>
      </c>
      <c r="G44" s="9">
        <v>159</v>
      </c>
    </row>
    <row r="46" spans="1:9" ht="33.75" customHeight="1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23.65" customHeight="1"/>
    <row r="48" spans="1:9" ht="46.5" customHeight="1">
      <c r="A48" s="36" t="s">
        <v>0</v>
      </c>
      <c r="B48" s="37"/>
      <c r="C48" s="37"/>
      <c r="D48" s="37"/>
      <c r="E48" s="37"/>
      <c r="F48" s="37"/>
      <c r="G48" s="37"/>
      <c r="H48" s="37"/>
      <c r="I48" s="37"/>
    </row>
    <row r="49" spans="1:9" ht="4.9000000000000004" customHeight="1"/>
    <row r="50" spans="1:9" ht="18" customHeight="1">
      <c r="A50" s="38" t="s">
        <v>42</v>
      </c>
      <c r="B50" s="37"/>
      <c r="C50" s="37"/>
      <c r="D50" s="37"/>
      <c r="E50" s="37"/>
      <c r="F50" s="37"/>
      <c r="G50" s="37"/>
      <c r="H50" s="37"/>
      <c r="I50" s="37"/>
    </row>
    <row r="51" spans="1:9" ht="18" customHeight="1">
      <c r="A51" s="38" t="s">
        <v>21</v>
      </c>
      <c r="B51" s="37"/>
      <c r="C51" s="37"/>
      <c r="D51" s="37"/>
      <c r="E51" s="37"/>
      <c r="F51" s="37"/>
      <c r="G51" s="37"/>
      <c r="H51" s="37"/>
      <c r="I51" s="37"/>
    </row>
    <row r="52" spans="1:9" ht="12.2" customHeight="1"/>
    <row r="53" spans="1:9" ht="15.4" customHeight="1"/>
    <row r="54" spans="1:9" ht="18" customHeight="1">
      <c r="A54" s="39" t="s">
        <v>3</v>
      </c>
      <c r="B54" s="37"/>
      <c r="C54" s="37"/>
      <c r="D54" s="37"/>
      <c r="E54" s="37"/>
      <c r="F54" s="37"/>
      <c r="G54" s="37"/>
      <c r="H54" s="37"/>
      <c r="I54" s="37"/>
    </row>
    <row r="55" spans="1:9" ht="8.4499999999999993" customHeight="1"/>
    <row r="56" spans="1:9">
      <c r="A56" s="40" t="s">
        <v>4</v>
      </c>
      <c r="B56" s="42" t="s">
        <v>5</v>
      </c>
      <c r="C56" s="43"/>
      <c r="D56" s="44"/>
      <c r="E56" s="42" t="s">
        <v>6</v>
      </c>
      <c r="F56" s="43"/>
      <c r="G56" s="44"/>
    </row>
    <row r="57" spans="1:9">
      <c r="A57" s="41"/>
      <c r="B57" s="6" t="s">
        <v>7</v>
      </c>
      <c r="C57" s="6" t="s">
        <v>8</v>
      </c>
      <c r="D57" s="6" t="s">
        <v>9</v>
      </c>
      <c r="E57" s="6" t="s">
        <v>7</v>
      </c>
      <c r="F57" s="6" t="s">
        <v>8</v>
      </c>
      <c r="G57" s="6" t="s">
        <v>9</v>
      </c>
    </row>
    <row r="58" spans="1:9" ht="16.5">
      <c r="A58" s="7" t="s">
        <v>10</v>
      </c>
      <c r="B58" s="7" t="s">
        <v>10</v>
      </c>
      <c r="C58" s="7" t="s">
        <v>10</v>
      </c>
      <c r="D58" s="7" t="s">
        <v>10</v>
      </c>
      <c r="E58" s="7" t="s">
        <v>10</v>
      </c>
      <c r="F58" s="7" t="s">
        <v>10</v>
      </c>
      <c r="G58" s="7" t="s">
        <v>10</v>
      </c>
    </row>
    <row r="59" spans="1:9" ht="16.5">
      <c r="A59" s="8" t="s">
        <v>11</v>
      </c>
      <c r="B59" s="8">
        <v>318</v>
      </c>
      <c r="C59" s="8">
        <v>195</v>
      </c>
      <c r="D59" s="8">
        <v>123</v>
      </c>
      <c r="E59" s="8">
        <v>2725</v>
      </c>
      <c r="F59" s="8">
        <v>1832</v>
      </c>
      <c r="G59" s="8">
        <v>893</v>
      </c>
    </row>
    <row r="60" spans="1:9" ht="16.5">
      <c r="A60" s="9" t="s">
        <v>12</v>
      </c>
      <c r="B60" s="9">
        <v>7</v>
      </c>
      <c r="C60" s="9">
        <v>5</v>
      </c>
      <c r="D60" s="9">
        <v>2</v>
      </c>
      <c r="E60" s="9">
        <v>17</v>
      </c>
      <c r="F60" s="9">
        <v>15</v>
      </c>
      <c r="G60" s="9">
        <v>2</v>
      </c>
    </row>
    <row r="61" spans="1:9" ht="16.5">
      <c r="A61" s="9" t="s">
        <v>13</v>
      </c>
      <c r="B61" s="9">
        <v>6</v>
      </c>
      <c r="C61" s="9">
        <v>3</v>
      </c>
      <c r="D61" s="9">
        <v>3</v>
      </c>
      <c r="E61" s="9">
        <v>167</v>
      </c>
      <c r="F61" s="9">
        <v>74</v>
      </c>
      <c r="G61" s="9">
        <v>93</v>
      </c>
    </row>
    <row r="62" spans="1:9" ht="16.5">
      <c r="A62" s="9" t="s">
        <v>14</v>
      </c>
      <c r="B62" s="9">
        <v>14</v>
      </c>
      <c r="C62" s="9">
        <v>5</v>
      </c>
      <c r="D62" s="9">
        <v>9</v>
      </c>
      <c r="E62" s="9">
        <v>310</v>
      </c>
      <c r="F62" s="9">
        <v>123</v>
      </c>
      <c r="G62" s="9">
        <v>187</v>
      </c>
    </row>
    <row r="63" spans="1:9" ht="16.5">
      <c r="A63" s="9" t="s">
        <v>15</v>
      </c>
      <c r="B63" s="9">
        <v>18</v>
      </c>
      <c r="C63" s="9">
        <v>9</v>
      </c>
      <c r="D63" s="9">
        <v>9</v>
      </c>
      <c r="E63" s="9">
        <v>137</v>
      </c>
      <c r="F63" s="9">
        <v>75</v>
      </c>
      <c r="G63" s="9">
        <v>62</v>
      </c>
    </row>
    <row r="64" spans="1:9" ht="16.5">
      <c r="A64" s="9" t="s">
        <v>16</v>
      </c>
      <c r="B64" s="9">
        <v>16</v>
      </c>
      <c r="C64" s="9">
        <v>11</v>
      </c>
      <c r="D64" s="9">
        <v>5</v>
      </c>
      <c r="E64" s="9">
        <v>168</v>
      </c>
      <c r="F64" s="9">
        <v>99</v>
      </c>
      <c r="G64" s="9">
        <v>69</v>
      </c>
    </row>
    <row r="65" spans="1:9" ht="16.5">
      <c r="A65" s="9" t="s">
        <v>17</v>
      </c>
      <c r="B65" s="9">
        <v>93</v>
      </c>
      <c r="C65" s="9">
        <v>68</v>
      </c>
      <c r="D65" s="9">
        <v>25</v>
      </c>
      <c r="E65" s="9">
        <v>621</v>
      </c>
      <c r="F65" s="9">
        <v>497</v>
      </c>
      <c r="G65" s="9">
        <v>124</v>
      </c>
    </row>
    <row r="66" spans="1:9" ht="16.5">
      <c r="A66" s="9" t="s">
        <v>18</v>
      </c>
      <c r="B66" s="9">
        <v>133</v>
      </c>
      <c r="C66" s="9">
        <v>75</v>
      </c>
      <c r="D66" s="9">
        <v>58</v>
      </c>
      <c r="E66" s="9">
        <v>987</v>
      </c>
      <c r="F66" s="9">
        <v>749</v>
      </c>
      <c r="G66" s="9">
        <v>238</v>
      </c>
    </row>
    <row r="67" spans="1:9" ht="16.5">
      <c r="A67" s="9" t="s">
        <v>19</v>
      </c>
      <c r="B67" s="9">
        <v>31</v>
      </c>
      <c r="C67" s="9">
        <v>19</v>
      </c>
      <c r="D67" s="9">
        <v>12</v>
      </c>
      <c r="E67" s="9">
        <v>318</v>
      </c>
      <c r="F67" s="9">
        <v>200</v>
      </c>
      <c r="G67" s="9">
        <v>118</v>
      </c>
    </row>
    <row r="69" spans="1:9" ht="33.75" customHeight="1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23.65" customHeight="1"/>
    <row r="71" spans="1:9" ht="46.5" customHeight="1">
      <c r="A71" s="36" t="s">
        <v>0</v>
      </c>
      <c r="B71" s="37"/>
      <c r="C71" s="37"/>
      <c r="D71" s="37"/>
      <c r="E71" s="37"/>
      <c r="F71" s="37"/>
      <c r="G71" s="37"/>
      <c r="H71" s="37"/>
      <c r="I71" s="37"/>
    </row>
    <row r="72" spans="1:9" ht="4.9000000000000004" customHeight="1"/>
    <row r="73" spans="1:9" ht="18" customHeight="1">
      <c r="A73" s="38" t="s">
        <v>42</v>
      </c>
      <c r="B73" s="37"/>
      <c r="C73" s="37"/>
      <c r="D73" s="37"/>
      <c r="E73" s="37"/>
      <c r="F73" s="37"/>
      <c r="G73" s="37"/>
      <c r="H73" s="37"/>
      <c r="I73" s="37"/>
    </row>
    <row r="74" spans="1:9" ht="18" customHeight="1">
      <c r="A74" s="38" t="s">
        <v>22</v>
      </c>
      <c r="B74" s="37"/>
      <c r="C74" s="37"/>
      <c r="D74" s="37"/>
      <c r="E74" s="37"/>
      <c r="F74" s="37"/>
      <c r="G74" s="37"/>
      <c r="H74" s="37"/>
      <c r="I74" s="37"/>
    </row>
    <row r="75" spans="1:9" ht="12.2" customHeight="1"/>
    <row r="76" spans="1:9" ht="15.4" customHeight="1"/>
    <row r="77" spans="1:9" ht="18" customHeight="1">
      <c r="A77" s="39" t="s">
        <v>3</v>
      </c>
      <c r="B77" s="37"/>
      <c r="C77" s="37"/>
      <c r="D77" s="37"/>
      <c r="E77" s="37"/>
      <c r="F77" s="37"/>
      <c r="G77" s="37"/>
      <c r="H77" s="37"/>
      <c r="I77" s="37"/>
    </row>
    <row r="78" spans="1:9" ht="8.4499999999999993" customHeight="1"/>
    <row r="79" spans="1:9">
      <c r="A79" s="40" t="s">
        <v>4</v>
      </c>
      <c r="B79" s="42" t="s">
        <v>5</v>
      </c>
      <c r="C79" s="43"/>
      <c r="D79" s="44"/>
      <c r="E79" s="42" t="s">
        <v>6</v>
      </c>
      <c r="F79" s="43"/>
      <c r="G79" s="44"/>
    </row>
    <row r="80" spans="1:9">
      <c r="A80" s="41"/>
      <c r="B80" s="6" t="s">
        <v>7</v>
      </c>
      <c r="C80" s="6" t="s">
        <v>8</v>
      </c>
      <c r="D80" s="6" t="s">
        <v>9</v>
      </c>
      <c r="E80" s="6" t="s">
        <v>7</v>
      </c>
      <c r="F80" s="6" t="s">
        <v>8</v>
      </c>
      <c r="G80" s="6" t="s">
        <v>9</v>
      </c>
    </row>
    <row r="81" spans="1:7" ht="16.5">
      <c r="A81" s="7" t="s">
        <v>10</v>
      </c>
      <c r="B81" s="7" t="s">
        <v>10</v>
      </c>
      <c r="C81" s="7" t="s">
        <v>10</v>
      </c>
      <c r="D81" s="7" t="s">
        <v>10</v>
      </c>
      <c r="E81" s="7" t="s">
        <v>10</v>
      </c>
      <c r="F81" s="7" t="s">
        <v>10</v>
      </c>
      <c r="G81" s="7" t="s">
        <v>10</v>
      </c>
    </row>
    <row r="82" spans="1:7" ht="16.5">
      <c r="A82" s="8" t="s">
        <v>11</v>
      </c>
      <c r="B82" s="8">
        <v>99</v>
      </c>
      <c r="C82" s="8">
        <v>55</v>
      </c>
      <c r="D82" s="8">
        <v>44</v>
      </c>
      <c r="E82" s="8">
        <v>1938</v>
      </c>
      <c r="F82" s="8">
        <v>1075</v>
      </c>
      <c r="G82" s="8">
        <v>863</v>
      </c>
    </row>
    <row r="83" spans="1:7" ht="16.5">
      <c r="A83" s="9" t="s">
        <v>12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</row>
    <row r="84" spans="1:7" ht="16.5">
      <c r="A84" s="9" t="s">
        <v>13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</row>
    <row r="85" spans="1:7" ht="16.5">
      <c r="A85" s="9" t="s">
        <v>14</v>
      </c>
      <c r="B85" s="9">
        <v>9</v>
      </c>
      <c r="C85" s="9">
        <v>0</v>
      </c>
      <c r="D85" s="9">
        <v>9</v>
      </c>
      <c r="E85" s="9">
        <v>97</v>
      </c>
      <c r="F85" s="9">
        <v>17</v>
      </c>
      <c r="G85" s="9">
        <v>80</v>
      </c>
    </row>
    <row r="86" spans="1:7" ht="16.5">
      <c r="A86" s="9" t="s">
        <v>15</v>
      </c>
      <c r="B86" s="9">
        <v>15</v>
      </c>
      <c r="C86" s="9">
        <v>4</v>
      </c>
      <c r="D86" s="9">
        <v>11</v>
      </c>
      <c r="E86" s="9">
        <v>441</v>
      </c>
      <c r="F86" s="9">
        <v>148</v>
      </c>
      <c r="G86" s="9">
        <v>293</v>
      </c>
    </row>
    <row r="87" spans="1:7" ht="16.5">
      <c r="A87" s="9" t="s">
        <v>16</v>
      </c>
      <c r="B87" s="9">
        <v>19</v>
      </c>
      <c r="C87" s="9">
        <v>15</v>
      </c>
      <c r="D87" s="9">
        <v>4</v>
      </c>
      <c r="E87" s="9">
        <v>364</v>
      </c>
      <c r="F87" s="9">
        <v>210</v>
      </c>
      <c r="G87" s="9">
        <v>154</v>
      </c>
    </row>
    <row r="88" spans="1:7" ht="16.5">
      <c r="A88" s="9" t="s">
        <v>17</v>
      </c>
      <c r="B88" s="9">
        <v>24</v>
      </c>
      <c r="C88" s="9">
        <v>14</v>
      </c>
      <c r="D88" s="9">
        <v>10</v>
      </c>
      <c r="E88" s="9">
        <v>394</v>
      </c>
      <c r="F88" s="9">
        <v>274</v>
      </c>
      <c r="G88" s="9">
        <v>120</v>
      </c>
    </row>
    <row r="89" spans="1:7" ht="16.5">
      <c r="A89" s="9" t="s">
        <v>18</v>
      </c>
      <c r="B89" s="9">
        <v>29</v>
      </c>
      <c r="C89" s="9">
        <v>20</v>
      </c>
      <c r="D89" s="9">
        <v>9</v>
      </c>
      <c r="E89" s="9">
        <v>535</v>
      </c>
      <c r="F89" s="9">
        <v>366</v>
      </c>
      <c r="G89" s="9">
        <v>169</v>
      </c>
    </row>
    <row r="90" spans="1:7" ht="16.5">
      <c r="A90" s="9" t="s">
        <v>19</v>
      </c>
      <c r="B90" s="9">
        <v>3</v>
      </c>
      <c r="C90" s="9">
        <v>2</v>
      </c>
      <c r="D90" s="9">
        <v>1</v>
      </c>
      <c r="E90" s="9">
        <v>107</v>
      </c>
      <c r="F90" s="9">
        <v>60</v>
      </c>
      <c r="G90" s="9">
        <v>47</v>
      </c>
    </row>
  </sheetData>
  <mergeCells count="32">
    <mergeCell ref="A1:I1"/>
    <mergeCell ref="A3:I3"/>
    <mergeCell ref="A5:I5"/>
    <mergeCell ref="A6:I6"/>
    <mergeCell ref="A9:I9"/>
    <mergeCell ref="A50:I50"/>
    <mergeCell ref="A46:I46"/>
    <mergeCell ref="A48:I48"/>
    <mergeCell ref="A51:I51"/>
    <mergeCell ref="A11:A12"/>
    <mergeCell ref="B11:D11"/>
    <mergeCell ref="E11:G11"/>
    <mergeCell ref="A23:I23"/>
    <mergeCell ref="A25:I25"/>
    <mergeCell ref="A28:I28"/>
    <mergeCell ref="A31:I31"/>
    <mergeCell ref="A33:A34"/>
    <mergeCell ref="B33:D33"/>
    <mergeCell ref="E33:G33"/>
    <mergeCell ref="A27:I27"/>
    <mergeCell ref="A79:A80"/>
    <mergeCell ref="B79:D79"/>
    <mergeCell ref="E79:G79"/>
    <mergeCell ref="A54:I54"/>
    <mergeCell ref="A56:A57"/>
    <mergeCell ref="B56:D56"/>
    <mergeCell ref="E56:G56"/>
    <mergeCell ref="A73:I73"/>
    <mergeCell ref="A71:I71"/>
    <mergeCell ref="A69:I69"/>
    <mergeCell ref="A74:I74"/>
    <mergeCell ref="A77:I7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39997558519241921"/>
  </sheetPr>
  <dimension ref="A1:I91"/>
  <sheetViews>
    <sheetView topLeftCell="A73" workbookViewId="0">
      <selection sqref="A1:XFD1048576"/>
    </sheetView>
  </sheetViews>
  <sheetFormatPr baseColWidth="10" defaultColWidth="11.5703125" defaultRowHeight="15"/>
  <cols>
    <col min="1" max="1" width="31.5703125" style="28" customWidth="1"/>
    <col min="2" max="7" width="13.7109375" style="28" customWidth="1"/>
    <col min="8" max="8" width="0" style="28" hidden="1" customWidth="1"/>
    <col min="9" max="9" width="7.28515625" style="28" customWidth="1"/>
    <col min="10" max="16384" width="11.5703125" style="28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9" ht="4.9000000000000004" customHeight="1"/>
    <row r="5" spans="1:9" ht="18" customHeight="1">
      <c r="A5" s="38" t="s">
        <v>44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8" t="s">
        <v>43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9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831</v>
      </c>
      <c r="C14" s="8">
        <v>459</v>
      </c>
      <c r="D14" s="8">
        <v>372</v>
      </c>
      <c r="E14" s="8">
        <v>7237</v>
      </c>
      <c r="F14" s="8">
        <v>4402</v>
      </c>
      <c r="G14" s="8">
        <v>2835</v>
      </c>
    </row>
    <row r="15" spans="1:9" ht="16.5">
      <c r="A15" s="9" t="s">
        <v>12</v>
      </c>
      <c r="B15" s="9">
        <v>9</v>
      </c>
      <c r="C15" s="9">
        <v>2</v>
      </c>
      <c r="D15" s="9">
        <v>7</v>
      </c>
      <c r="E15" s="9">
        <v>30</v>
      </c>
      <c r="F15" s="9">
        <v>7</v>
      </c>
      <c r="G15" s="9">
        <v>23</v>
      </c>
    </row>
    <row r="16" spans="1:9" ht="16.5">
      <c r="A16" s="9" t="s">
        <v>13</v>
      </c>
      <c r="B16" s="9">
        <v>15</v>
      </c>
      <c r="C16" s="9">
        <v>4</v>
      </c>
      <c r="D16" s="9">
        <v>11</v>
      </c>
      <c r="E16" s="9">
        <v>321</v>
      </c>
      <c r="F16" s="9">
        <v>158</v>
      </c>
      <c r="G16" s="9">
        <v>163</v>
      </c>
    </row>
    <row r="17" spans="1:9" ht="16.5">
      <c r="A17" s="9" t="s">
        <v>14</v>
      </c>
      <c r="B17" s="9">
        <v>38</v>
      </c>
      <c r="C17" s="9">
        <v>21</v>
      </c>
      <c r="D17" s="9">
        <v>17</v>
      </c>
      <c r="E17" s="9">
        <v>732</v>
      </c>
      <c r="F17" s="9">
        <v>309</v>
      </c>
      <c r="G17" s="9">
        <v>423</v>
      </c>
    </row>
    <row r="18" spans="1:9" ht="16.5">
      <c r="A18" s="9" t="s">
        <v>15</v>
      </c>
      <c r="B18" s="9">
        <v>74</v>
      </c>
      <c r="C18" s="9">
        <v>37</v>
      </c>
      <c r="D18" s="9">
        <v>37</v>
      </c>
      <c r="E18" s="9">
        <v>827</v>
      </c>
      <c r="F18" s="9">
        <v>361</v>
      </c>
      <c r="G18" s="9">
        <v>466</v>
      </c>
    </row>
    <row r="19" spans="1:9" ht="16.5">
      <c r="A19" s="9" t="s">
        <v>16</v>
      </c>
      <c r="B19" s="9">
        <v>74</v>
      </c>
      <c r="C19" s="9">
        <v>34</v>
      </c>
      <c r="D19" s="9">
        <v>40</v>
      </c>
      <c r="E19" s="9">
        <v>929</v>
      </c>
      <c r="F19" s="9">
        <v>482</v>
      </c>
      <c r="G19" s="9">
        <v>447</v>
      </c>
    </row>
    <row r="20" spans="1:9" ht="16.5">
      <c r="A20" s="9" t="s">
        <v>17</v>
      </c>
      <c r="B20" s="9">
        <v>181</v>
      </c>
      <c r="C20" s="9">
        <v>106</v>
      </c>
      <c r="D20" s="9">
        <v>75</v>
      </c>
      <c r="E20" s="9">
        <v>1429</v>
      </c>
      <c r="F20" s="9">
        <v>1013</v>
      </c>
      <c r="G20" s="9">
        <v>416</v>
      </c>
    </row>
    <row r="21" spans="1:9" ht="16.5">
      <c r="A21" s="9" t="s">
        <v>18</v>
      </c>
      <c r="B21" s="9">
        <v>345</v>
      </c>
      <c r="C21" s="9">
        <v>201</v>
      </c>
      <c r="D21" s="9">
        <v>144</v>
      </c>
      <c r="E21" s="9">
        <v>2284</v>
      </c>
      <c r="F21" s="9">
        <v>1644</v>
      </c>
      <c r="G21" s="9">
        <v>640</v>
      </c>
    </row>
    <row r="22" spans="1:9" ht="16.5">
      <c r="A22" s="9" t="s">
        <v>19</v>
      </c>
      <c r="B22" s="9">
        <v>95</v>
      </c>
      <c r="C22" s="9">
        <v>54</v>
      </c>
      <c r="D22" s="9">
        <v>41</v>
      </c>
      <c r="E22" s="9">
        <v>685</v>
      </c>
      <c r="F22" s="9">
        <v>428</v>
      </c>
      <c r="G22" s="9">
        <v>257</v>
      </c>
    </row>
    <row r="23" spans="1:9" ht="16.5">
      <c r="A23" s="27"/>
      <c r="B23" s="27"/>
      <c r="C23" s="27"/>
      <c r="D23" s="27"/>
      <c r="E23" s="27"/>
      <c r="F23" s="27"/>
      <c r="G23" s="27"/>
    </row>
    <row r="24" spans="1:9" ht="33.75" customHeight="1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23.65" customHeight="1"/>
    <row r="26" spans="1:9" ht="46.5" customHeight="1">
      <c r="A26" s="36" t="s">
        <v>0</v>
      </c>
      <c r="B26" s="37"/>
      <c r="C26" s="37"/>
      <c r="D26" s="37"/>
      <c r="E26" s="37"/>
      <c r="F26" s="37"/>
      <c r="G26" s="37"/>
      <c r="H26" s="37"/>
      <c r="I26" s="37"/>
    </row>
    <row r="27" spans="1:9" ht="4.9000000000000004" customHeight="1"/>
    <row r="28" spans="1:9" ht="18" customHeight="1">
      <c r="A28" s="38" t="s">
        <v>44</v>
      </c>
      <c r="B28" s="37"/>
      <c r="C28" s="37"/>
      <c r="D28" s="37"/>
      <c r="E28" s="37"/>
      <c r="F28" s="37"/>
      <c r="G28" s="37"/>
      <c r="H28" s="37"/>
      <c r="I28" s="37"/>
    </row>
    <row r="29" spans="1:9" ht="18" customHeight="1">
      <c r="A29" s="38" t="s">
        <v>20</v>
      </c>
      <c r="B29" s="37"/>
      <c r="C29" s="37"/>
      <c r="D29" s="37"/>
      <c r="E29" s="37"/>
      <c r="F29" s="37"/>
      <c r="G29" s="37"/>
      <c r="H29" s="37"/>
      <c r="I29" s="37"/>
    </row>
    <row r="30" spans="1:9" ht="12.2" customHeight="1"/>
    <row r="31" spans="1:9" ht="15.4" customHeight="1"/>
    <row r="32" spans="1:9" ht="18" customHeight="1">
      <c r="A32" s="39" t="s">
        <v>3</v>
      </c>
      <c r="B32" s="37"/>
      <c r="C32" s="37"/>
      <c r="D32" s="37"/>
      <c r="E32" s="37"/>
      <c r="F32" s="37"/>
      <c r="G32" s="37"/>
      <c r="H32" s="37"/>
      <c r="I32" s="37"/>
    </row>
    <row r="33" spans="1:9" ht="8.4499999999999993" customHeight="1"/>
    <row r="34" spans="1:9">
      <c r="A34" s="40" t="s">
        <v>4</v>
      </c>
      <c r="B34" s="42" t="s">
        <v>5</v>
      </c>
      <c r="C34" s="43"/>
      <c r="D34" s="44"/>
      <c r="E34" s="42" t="s">
        <v>6</v>
      </c>
      <c r="F34" s="43"/>
      <c r="G34" s="44"/>
    </row>
    <row r="35" spans="1:9">
      <c r="A35" s="41"/>
      <c r="B35" s="6" t="s">
        <v>7</v>
      </c>
      <c r="C35" s="6" t="s">
        <v>8</v>
      </c>
      <c r="D35" s="6" t="s">
        <v>9</v>
      </c>
      <c r="E35" s="6" t="s">
        <v>7</v>
      </c>
      <c r="F35" s="6" t="s">
        <v>8</v>
      </c>
      <c r="G35" s="6" t="s">
        <v>9</v>
      </c>
    </row>
    <row r="36" spans="1:9" ht="16.5">
      <c r="A36" s="7" t="s">
        <v>10</v>
      </c>
      <c r="B36" s="7" t="s">
        <v>10</v>
      </c>
      <c r="C36" s="7" t="s">
        <v>10</v>
      </c>
      <c r="D36" s="7" t="s">
        <v>10</v>
      </c>
      <c r="E36" s="7" t="s">
        <v>10</v>
      </c>
      <c r="F36" s="7" t="s">
        <v>10</v>
      </c>
      <c r="G36" s="7" t="s">
        <v>10</v>
      </c>
    </row>
    <row r="37" spans="1:9" ht="16.5">
      <c r="A37" s="8" t="s">
        <v>11</v>
      </c>
      <c r="B37" s="8">
        <v>462</v>
      </c>
      <c r="C37" s="8">
        <v>241</v>
      </c>
      <c r="D37" s="8">
        <v>221</v>
      </c>
      <c r="E37" s="8">
        <v>2736</v>
      </c>
      <c r="F37" s="8">
        <v>1741</v>
      </c>
      <c r="G37" s="8">
        <v>995</v>
      </c>
    </row>
    <row r="38" spans="1:9" ht="16.5">
      <c r="A38" s="9" t="s">
        <v>12</v>
      </c>
      <c r="B38" s="9">
        <v>5</v>
      </c>
      <c r="C38" s="9">
        <v>2</v>
      </c>
      <c r="D38" s="9">
        <v>3</v>
      </c>
      <c r="E38" s="9">
        <v>20</v>
      </c>
      <c r="F38" s="9">
        <v>6</v>
      </c>
      <c r="G38" s="9">
        <v>14</v>
      </c>
    </row>
    <row r="39" spans="1:9" ht="16.5">
      <c r="A39" s="9" t="s">
        <v>13</v>
      </c>
      <c r="B39" s="9">
        <v>11</v>
      </c>
      <c r="C39" s="9">
        <v>3</v>
      </c>
      <c r="D39" s="9">
        <v>8</v>
      </c>
      <c r="E39" s="9">
        <v>165</v>
      </c>
      <c r="F39" s="9">
        <v>83</v>
      </c>
      <c r="G39" s="9">
        <v>82</v>
      </c>
    </row>
    <row r="40" spans="1:9" ht="16.5">
      <c r="A40" s="9" t="s">
        <v>14</v>
      </c>
      <c r="B40" s="9">
        <v>24</v>
      </c>
      <c r="C40" s="9">
        <v>12</v>
      </c>
      <c r="D40" s="9">
        <v>12</v>
      </c>
      <c r="E40" s="9">
        <v>362</v>
      </c>
      <c r="F40" s="9">
        <v>196</v>
      </c>
      <c r="G40" s="9">
        <v>166</v>
      </c>
    </row>
    <row r="41" spans="1:9" ht="16.5">
      <c r="A41" s="9" t="s">
        <v>15</v>
      </c>
      <c r="B41" s="9">
        <v>35</v>
      </c>
      <c r="C41" s="9">
        <v>17</v>
      </c>
      <c r="D41" s="9">
        <v>18</v>
      </c>
      <c r="E41" s="9">
        <v>186</v>
      </c>
      <c r="F41" s="9">
        <v>103</v>
      </c>
      <c r="G41" s="9">
        <v>83</v>
      </c>
    </row>
    <row r="42" spans="1:9" ht="16.5">
      <c r="A42" s="9" t="s">
        <v>16</v>
      </c>
      <c r="B42" s="9">
        <v>31</v>
      </c>
      <c r="C42" s="9">
        <v>14</v>
      </c>
      <c r="D42" s="9">
        <v>17</v>
      </c>
      <c r="E42" s="9">
        <v>179</v>
      </c>
      <c r="F42" s="9">
        <v>99</v>
      </c>
      <c r="G42" s="9">
        <v>80</v>
      </c>
    </row>
    <row r="43" spans="1:9" ht="16.5">
      <c r="A43" s="9" t="s">
        <v>17</v>
      </c>
      <c r="B43" s="9">
        <v>97</v>
      </c>
      <c r="C43" s="9">
        <v>59</v>
      </c>
      <c r="D43" s="9">
        <v>38</v>
      </c>
      <c r="E43" s="9">
        <v>544</v>
      </c>
      <c r="F43" s="9">
        <v>376</v>
      </c>
      <c r="G43" s="9">
        <v>168</v>
      </c>
    </row>
    <row r="44" spans="1:9" ht="16.5">
      <c r="A44" s="9" t="s">
        <v>18</v>
      </c>
      <c r="B44" s="9">
        <v>199</v>
      </c>
      <c r="C44" s="9">
        <v>104</v>
      </c>
      <c r="D44" s="9">
        <v>95</v>
      </c>
      <c r="E44" s="9">
        <v>973</v>
      </c>
      <c r="F44" s="9">
        <v>685</v>
      </c>
      <c r="G44" s="9">
        <v>288</v>
      </c>
    </row>
    <row r="45" spans="1:9" ht="16.5">
      <c r="A45" s="9" t="s">
        <v>19</v>
      </c>
      <c r="B45" s="9">
        <v>60</v>
      </c>
      <c r="C45" s="9">
        <v>30</v>
      </c>
      <c r="D45" s="9">
        <v>30</v>
      </c>
      <c r="E45" s="9">
        <v>307</v>
      </c>
      <c r="F45" s="9">
        <v>193</v>
      </c>
      <c r="G45" s="9">
        <v>114</v>
      </c>
    </row>
    <row r="47" spans="1:9" ht="33.75" customHeight="1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23.65" customHeight="1"/>
    <row r="49" spans="1:9" ht="46.5" customHeight="1">
      <c r="A49" s="36" t="s">
        <v>0</v>
      </c>
      <c r="B49" s="37"/>
      <c r="C49" s="37"/>
      <c r="D49" s="37"/>
      <c r="E49" s="37"/>
      <c r="F49" s="37"/>
      <c r="G49" s="37"/>
      <c r="H49" s="37"/>
      <c r="I49" s="37"/>
    </row>
    <row r="50" spans="1:9" ht="4.9000000000000004" customHeight="1"/>
    <row r="51" spans="1:9" ht="18" customHeight="1">
      <c r="A51" s="38" t="s">
        <v>44</v>
      </c>
      <c r="B51" s="37"/>
      <c r="C51" s="37"/>
      <c r="D51" s="37"/>
      <c r="E51" s="37"/>
      <c r="F51" s="37"/>
      <c r="G51" s="37"/>
      <c r="H51" s="37"/>
      <c r="I51" s="37"/>
    </row>
    <row r="52" spans="1:9" ht="18" customHeight="1">
      <c r="A52" s="38" t="s">
        <v>21</v>
      </c>
      <c r="B52" s="37"/>
      <c r="C52" s="37"/>
      <c r="D52" s="37"/>
      <c r="E52" s="37"/>
      <c r="F52" s="37"/>
      <c r="G52" s="37"/>
      <c r="H52" s="37"/>
      <c r="I52" s="37"/>
    </row>
    <row r="53" spans="1:9" ht="12.2" customHeight="1"/>
    <row r="54" spans="1:9" ht="15.4" customHeight="1"/>
    <row r="55" spans="1:9" ht="18" customHeight="1">
      <c r="A55" s="39" t="s">
        <v>3</v>
      </c>
      <c r="B55" s="37"/>
      <c r="C55" s="37"/>
      <c r="D55" s="37"/>
      <c r="E55" s="37"/>
      <c r="F55" s="37"/>
      <c r="G55" s="37"/>
      <c r="H55" s="37"/>
      <c r="I55" s="37"/>
    </row>
    <row r="56" spans="1:9" ht="8.4499999999999993" customHeight="1"/>
    <row r="57" spans="1:9">
      <c r="A57" s="40" t="s">
        <v>4</v>
      </c>
      <c r="B57" s="42" t="s">
        <v>5</v>
      </c>
      <c r="C57" s="43"/>
      <c r="D57" s="44"/>
      <c r="E57" s="42" t="s">
        <v>6</v>
      </c>
      <c r="F57" s="43"/>
      <c r="G57" s="44"/>
    </row>
    <row r="58" spans="1:9">
      <c r="A58" s="41"/>
      <c r="B58" s="6" t="s">
        <v>7</v>
      </c>
      <c r="C58" s="6" t="s">
        <v>8</v>
      </c>
      <c r="D58" s="6" t="s">
        <v>9</v>
      </c>
      <c r="E58" s="6" t="s">
        <v>7</v>
      </c>
      <c r="F58" s="6" t="s">
        <v>8</v>
      </c>
      <c r="G58" s="6" t="s">
        <v>9</v>
      </c>
    </row>
    <row r="59" spans="1:9" ht="16.5">
      <c r="A59" s="7" t="s">
        <v>10</v>
      </c>
      <c r="B59" s="7" t="s">
        <v>10</v>
      </c>
      <c r="C59" s="7" t="s">
        <v>10</v>
      </c>
      <c r="D59" s="7" t="s">
        <v>10</v>
      </c>
      <c r="E59" s="7" t="s">
        <v>10</v>
      </c>
      <c r="F59" s="7" t="s">
        <v>10</v>
      </c>
      <c r="G59" s="7" t="s">
        <v>10</v>
      </c>
    </row>
    <row r="60" spans="1:9" ht="16.5">
      <c r="A60" s="8" t="s">
        <v>11</v>
      </c>
      <c r="B60" s="8">
        <v>296</v>
      </c>
      <c r="C60" s="8">
        <v>175</v>
      </c>
      <c r="D60" s="8">
        <v>121</v>
      </c>
      <c r="E60" s="8">
        <v>2597</v>
      </c>
      <c r="F60" s="8">
        <v>1605</v>
      </c>
      <c r="G60" s="8">
        <v>992</v>
      </c>
    </row>
    <row r="61" spans="1:9" ht="16.5">
      <c r="A61" s="9" t="s">
        <v>12</v>
      </c>
      <c r="B61" s="9">
        <v>4</v>
      </c>
      <c r="C61" s="9">
        <v>0</v>
      </c>
      <c r="D61" s="9">
        <v>4</v>
      </c>
      <c r="E61" s="9">
        <v>10</v>
      </c>
      <c r="F61" s="9">
        <v>1</v>
      </c>
      <c r="G61" s="9">
        <v>9</v>
      </c>
    </row>
    <row r="62" spans="1:9" ht="16.5">
      <c r="A62" s="9" t="s">
        <v>13</v>
      </c>
      <c r="B62" s="9">
        <v>4</v>
      </c>
      <c r="C62" s="9">
        <v>1</v>
      </c>
      <c r="D62" s="9">
        <v>3</v>
      </c>
      <c r="E62" s="9">
        <v>156</v>
      </c>
      <c r="F62" s="9">
        <v>75</v>
      </c>
      <c r="G62" s="9">
        <v>81</v>
      </c>
    </row>
    <row r="63" spans="1:9" ht="16.5">
      <c r="A63" s="9" t="s">
        <v>14</v>
      </c>
      <c r="B63" s="9">
        <v>9</v>
      </c>
      <c r="C63" s="9">
        <v>7</v>
      </c>
      <c r="D63" s="9">
        <v>2</v>
      </c>
      <c r="E63" s="9">
        <v>258</v>
      </c>
      <c r="F63" s="9">
        <v>100</v>
      </c>
      <c r="G63" s="9">
        <v>158</v>
      </c>
    </row>
    <row r="64" spans="1:9" ht="16.5">
      <c r="A64" s="9" t="s">
        <v>15</v>
      </c>
      <c r="B64" s="9">
        <v>22</v>
      </c>
      <c r="C64" s="9">
        <v>10</v>
      </c>
      <c r="D64" s="9">
        <v>12</v>
      </c>
      <c r="E64" s="9">
        <v>182</v>
      </c>
      <c r="F64" s="9">
        <v>80</v>
      </c>
      <c r="G64" s="9">
        <v>102</v>
      </c>
    </row>
    <row r="65" spans="1:9" ht="16.5">
      <c r="A65" s="9" t="s">
        <v>16</v>
      </c>
      <c r="B65" s="9">
        <v>18</v>
      </c>
      <c r="C65" s="9">
        <v>9</v>
      </c>
      <c r="D65" s="9">
        <v>9</v>
      </c>
      <c r="E65" s="9">
        <v>396</v>
      </c>
      <c r="F65" s="9">
        <v>198</v>
      </c>
      <c r="G65" s="9">
        <v>198</v>
      </c>
    </row>
    <row r="66" spans="1:9" ht="16.5">
      <c r="A66" s="9" t="s">
        <v>17</v>
      </c>
      <c r="B66" s="9">
        <v>73</v>
      </c>
      <c r="C66" s="9">
        <v>39</v>
      </c>
      <c r="D66" s="9">
        <v>34</v>
      </c>
      <c r="E66" s="9">
        <v>511</v>
      </c>
      <c r="F66" s="9">
        <v>396</v>
      </c>
      <c r="G66" s="9">
        <v>115</v>
      </c>
    </row>
    <row r="67" spans="1:9" ht="16.5">
      <c r="A67" s="9" t="s">
        <v>18</v>
      </c>
      <c r="B67" s="9">
        <v>133</v>
      </c>
      <c r="C67" s="9">
        <v>87</v>
      </c>
      <c r="D67" s="9">
        <v>46</v>
      </c>
      <c r="E67" s="9">
        <v>821</v>
      </c>
      <c r="F67" s="9">
        <v>592</v>
      </c>
      <c r="G67" s="9">
        <v>229</v>
      </c>
    </row>
    <row r="68" spans="1:9" ht="16.5">
      <c r="A68" s="9" t="s">
        <v>19</v>
      </c>
      <c r="B68" s="9">
        <v>33</v>
      </c>
      <c r="C68" s="9">
        <v>22</v>
      </c>
      <c r="D68" s="9">
        <v>11</v>
      </c>
      <c r="E68" s="9">
        <v>263</v>
      </c>
      <c r="F68" s="9">
        <v>163</v>
      </c>
      <c r="G68" s="9">
        <v>100</v>
      </c>
    </row>
    <row r="70" spans="1:9" ht="33.75" customHeight="1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23.65" customHeight="1"/>
    <row r="72" spans="1:9" ht="46.5" customHeight="1">
      <c r="A72" s="36" t="s">
        <v>0</v>
      </c>
      <c r="B72" s="37"/>
      <c r="C72" s="37"/>
      <c r="D72" s="37"/>
      <c r="E72" s="37"/>
      <c r="F72" s="37"/>
      <c r="G72" s="37"/>
      <c r="H72" s="37"/>
      <c r="I72" s="37"/>
    </row>
    <row r="73" spans="1:9" ht="4.9000000000000004" customHeight="1"/>
    <row r="74" spans="1:9" ht="18" customHeight="1">
      <c r="A74" s="38" t="s">
        <v>44</v>
      </c>
      <c r="B74" s="37"/>
      <c r="C74" s="37"/>
      <c r="D74" s="37"/>
      <c r="E74" s="37"/>
      <c r="F74" s="37"/>
      <c r="G74" s="37"/>
      <c r="H74" s="37"/>
      <c r="I74" s="37"/>
    </row>
    <row r="75" spans="1:9" ht="18" customHeight="1">
      <c r="A75" s="38" t="s">
        <v>22</v>
      </c>
      <c r="B75" s="37"/>
      <c r="C75" s="37"/>
      <c r="D75" s="37"/>
      <c r="E75" s="37"/>
      <c r="F75" s="37"/>
      <c r="G75" s="37"/>
      <c r="H75" s="37"/>
      <c r="I75" s="37"/>
    </row>
    <row r="76" spans="1:9" ht="12.2" customHeight="1"/>
    <row r="77" spans="1:9" ht="15.4" customHeight="1"/>
    <row r="78" spans="1:9" ht="18" customHeight="1">
      <c r="A78" s="39" t="s">
        <v>3</v>
      </c>
      <c r="B78" s="37"/>
      <c r="C78" s="37"/>
      <c r="D78" s="37"/>
      <c r="E78" s="37"/>
      <c r="F78" s="37"/>
      <c r="G78" s="37"/>
      <c r="H78" s="37"/>
      <c r="I78" s="37"/>
    </row>
    <row r="79" spans="1:9" ht="8.4499999999999993" customHeight="1"/>
    <row r="80" spans="1:9">
      <c r="A80" s="40" t="s">
        <v>4</v>
      </c>
      <c r="B80" s="42" t="s">
        <v>5</v>
      </c>
      <c r="C80" s="43"/>
      <c r="D80" s="44"/>
      <c r="E80" s="42" t="s">
        <v>6</v>
      </c>
      <c r="F80" s="43"/>
      <c r="G80" s="44"/>
    </row>
    <row r="81" spans="1:7">
      <c r="A81" s="41"/>
      <c r="B81" s="6" t="s">
        <v>7</v>
      </c>
      <c r="C81" s="6" t="s">
        <v>8</v>
      </c>
      <c r="D81" s="6" t="s">
        <v>9</v>
      </c>
      <c r="E81" s="6" t="s">
        <v>7</v>
      </c>
      <c r="F81" s="6" t="s">
        <v>8</v>
      </c>
      <c r="G81" s="6" t="s">
        <v>9</v>
      </c>
    </row>
    <row r="82" spans="1:7" ht="16.5">
      <c r="A82" s="7" t="s">
        <v>10</v>
      </c>
      <c r="B82" s="7" t="s">
        <v>10</v>
      </c>
      <c r="C82" s="7" t="s">
        <v>10</v>
      </c>
      <c r="D82" s="7" t="s">
        <v>10</v>
      </c>
      <c r="E82" s="7" t="s">
        <v>10</v>
      </c>
      <c r="F82" s="7" t="s">
        <v>10</v>
      </c>
      <c r="G82" s="7" t="s">
        <v>10</v>
      </c>
    </row>
    <row r="83" spans="1:7" ht="16.5">
      <c r="A83" s="8" t="s">
        <v>11</v>
      </c>
      <c r="B83" s="8">
        <v>73</v>
      </c>
      <c r="C83" s="8">
        <v>43</v>
      </c>
      <c r="D83" s="8">
        <v>30</v>
      </c>
      <c r="E83" s="8">
        <v>1904</v>
      </c>
      <c r="F83" s="8">
        <v>1056</v>
      </c>
      <c r="G83" s="8">
        <v>848</v>
      </c>
    </row>
    <row r="84" spans="1:7" ht="16.5">
      <c r="A84" s="9" t="s">
        <v>12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</row>
    <row r="85" spans="1:7" ht="16.5">
      <c r="A85" s="9" t="s">
        <v>13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</row>
    <row r="86" spans="1:7" ht="16.5">
      <c r="A86" s="9" t="s">
        <v>14</v>
      </c>
      <c r="B86" s="9">
        <v>5</v>
      </c>
      <c r="C86" s="9">
        <v>2</v>
      </c>
      <c r="D86" s="9">
        <v>3</v>
      </c>
      <c r="E86" s="9">
        <v>112</v>
      </c>
      <c r="F86" s="9">
        <v>13</v>
      </c>
      <c r="G86" s="9">
        <v>99</v>
      </c>
    </row>
    <row r="87" spans="1:7" ht="16.5">
      <c r="A87" s="9" t="s">
        <v>15</v>
      </c>
      <c r="B87" s="9">
        <v>17</v>
      </c>
      <c r="C87" s="9">
        <v>10</v>
      </c>
      <c r="D87" s="9">
        <v>7</v>
      </c>
      <c r="E87" s="9">
        <v>459</v>
      </c>
      <c r="F87" s="9">
        <v>178</v>
      </c>
      <c r="G87" s="9">
        <v>281</v>
      </c>
    </row>
    <row r="88" spans="1:7" ht="16.5">
      <c r="A88" s="9" t="s">
        <v>16</v>
      </c>
      <c r="B88" s="9">
        <v>25</v>
      </c>
      <c r="C88" s="9">
        <v>11</v>
      </c>
      <c r="D88" s="9">
        <v>14</v>
      </c>
      <c r="E88" s="9">
        <v>354</v>
      </c>
      <c r="F88" s="9">
        <v>185</v>
      </c>
      <c r="G88" s="9">
        <v>169</v>
      </c>
    </row>
    <row r="89" spans="1:7" ht="16.5">
      <c r="A89" s="9" t="s">
        <v>17</v>
      </c>
      <c r="B89" s="9">
        <v>11</v>
      </c>
      <c r="C89" s="9">
        <v>8</v>
      </c>
      <c r="D89" s="9">
        <v>3</v>
      </c>
      <c r="E89" s="9">
        <v>374</v>
      </c>
      <c r="F89" s="9">
        <v>241</v>
      </c>
      <c r="G89" s="9">
        <v>133</v>
      </c>
    </row>
    <row r="90" spans="1:7" ht="16.5">
      <c r="A90" s="9" t="s">
        <v>18</v>
      </c>
      <c r="B90" s="9">
        <v>13</v>
      </c>
      <c r="C90" s="9">
        <v>10</v>
      </c>
      <c r="D90" s="9">
        <v>3</v>
      </c>
      <c r="E90" s="9">
        <v>490</v>
      </c>
      <c r="F90" s="9">
        <v>367</v>
      </c>
      <c r="G90" s="9">
        <v>123</v>
      </c>
    </row>
    <row r="91" spans="1:7" ht="16.5">
      <c r="A91" s="9" t="s">
        <v>19</v>
      </c>
      <c r="B91" s="9">
        <v>2</v>
      </c>
      <c r="C91" s="9">
        <v>2</v>
      </c>
      <c r="D91" s="9">
        <v>0</v>
      </c>
      <c r="E91" s="9">
        <v>115</v>
      </c>
      <c r="F91" s="9">
        <v>72</v>
      </c>
      <c r="G91" s="9">
        <v>43</v>
      </c>
    </row>
  </sheetData>
  <mergeCells count="32">
    <mergeCell ref="A70:I70"/>
    <mergeCell ref="A74:I74"/>
    <mergeCell ref="A72:I72"/>
    <mergeCell ref="A1:I1"/>
    <mergeCell ref="A3:I3"/>
    <mergeCell ref="A5:I5"/>
    <mergeCell ref="A6:I6"/>
    <mergeCell ref="A9:I9"/>
    <mergeCell ref="A24:I24"/>
    <mergeCell ref="A26:I26"/>
    <mergeCell ref="A49:I49"/>
    <mergeCell ref="A52:I52"/>
    <mergeCell ref="A11:A12"/>
    <mergeCell ref="B11:D11"/>
    <mergeCell ref="E11:G11"/>
    <mergeCell ref="A28:I28"/>
    <mergeCell ref="A29:I29"/>
    <mergeCell ref="A32:I32"/>
    <mergeCell ref="A34:A35"/>
    <mergeCell ref="B34:D34"/>
    <mergeCell ref="E34:G34"/>
    <mergeCell ref="A47:I47"/>
    <mergeCell ref="A51:I51"/>
    <mergeCell ref="A55:I55"/>
    <mergeCell ref="A57:A58"/>
    <mergeCell ref="B57:D57"/>
    <mergeCell ref="E57:G57"/>
    <mergeCell ref="A75:I75"/>
    <mergeCell ref="A78:I78"/>
    <mergeCell ref="A80:A81"/>
    <mergeCell ref="B80:D80"/>
    <mergeCell ref="E80:G8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</sheetPr>
  <dimension ref="A1:I93"/>
  <sheetViews>
    <sheetView topLeftCell="A79" workbookViewId="0">
      <selection activeCell="A74" sqref="A74:I74"/>
    </sheetView>
  </sheetViews>
  <sheetFormatPr baseColWidth="10" defaultRowHeight="15"/>
  <cols>
    <col min="1" max="1" width="31.5703125" style="35" customWidth="1"/>
    <col min="2" max="7" width="13.7109375" style="35" customWidth="1"/>
    <col min="8" max="8" width="0" style="35" hidden="1" customWidth="1"/>
    <col min="9" max="9" width="7.28515625" style="35" customWidth="1"/>
    <col min="10" max="16384" width="11.42578125" style="35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9" ht="5.0999999999999996" customHeight="1"/>
    <row r="5" spans="1:9" ht="18" customHeight="1">
      <c r="A5" s="38" t="s">
        <v>46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8" t="s">
        <v>41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9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1188</v>
      </c>
      <c r="C14" s="8">
        <v>711</v>
      </c>
      <c r="D14" s="8">
        <v>477</v>
      </c>
      <c r="E14" s="8">
        <v>6490</v>
      </c>
      <c r="F14" s="8">
        <v>3901</v>
      </c>
      <c r="G14" s="8">
        <v>2589</v>
      </c>
    </row>
    <row r="15" spans="1:9" ht="16.5">
      <c r="A15" s="9" t="s">
        <v>12</v>
      </c>
      <c r="B15" s="9">
        <v>15</v>
      </c>
      <c r="C15" s="9">
        <v>6</v>
      </c>
      <c r="D15" s="9">
        <v>9</v>
      </c>
      <c r="E15" s="9">
        <v>33</v>
      </c>
      <c r="F15" s="9">
        <v>16</v>
      </c>
      <c r="G15" s="9">
        <v>17</v>
      </c>
    </row>
    <row r="16" spans="1:9" ht="16.5">
      <c r="A16" s="9" t="s">
        <v>13</v>
      </c>
      <c r="B16" s="9">
        <v>71</v>
      </c>
      <c r="C16" s="9">
        <v>31</v>
      </c>
      <c r="D16" s="9">
        <v>40</v>
      </c>
      <c r="E16" s="9">
        <v>353</v>
      </c>
      <c r="F16" s="9">
        <v>167</v>
      </c>
      <c r="G16" s="9">
        <v>186</v>
      </c>
    </row>
    <row r="17" spans="1:9" ht="16.5">
      <c r="A17" s="9" t="s">
        <v>14</v>
      </c>
      <c r="B17" s="9">
        <v>117</v>
      </c>
      <c r="C17" s="9">
        <v>49</v>
      </c>
      <c r="D17" s="9">
        <v>68</v>
      </c>
      <c r="E17" s="9">
        <v>682</v>
      </c>
      <c r="F17" s="9">
        <v>293</v>
      </c>
      <c r="G17" s="9">
        <v>389</v>
      </c>
    </row>
    <row r="18" spans="1:9" ht="16.5">
      <c r="A18" s="9" t="s">
        <v>15</v>
      </c>
      <c r="B18" s="9">
        <v>58</v>
      </c>
      <c r="C18" s="9">
        <v>21</v>
      </c>
      <c r="D18" s="9">
        <v>37</v>
      </c>
      <c r="E18" s="9">
        <v>509</v>
      </c>
      <c r="F18" s="9">
        <v>209</v>
      </c>
      <c r="G18" s="9">
        <v>300</v>
      </c>
    </row>
    <row r="19" spans="1:9" ht="16.5">
      <c r="A19" s="9" t="s">
        <v>16</v>
      </c>
      <c r="B19" s="9">
        <v>68</v>
      </c>
      <c r="C19" s="9">
        <v>42</v>
      </c>
      <c r="D19" s="9">
        <v>26</v>
      </c>
      <c r="E19" s="9">
        <v>607</v>
      </c>
      <c r="F19" s="9">
        <v>314</v>
      </c>
      <c r="G19" s="9">
        <v>293</v>
      </c>
    </row>
    <row r="20" spans="1:9" ht="16.5">
      <c r="A20" s="9" t="s">
        <v>17</v>
      </c>
      <c r="B20" s="9">
        <v>254</v>
      </c>
      <c r="C20" s="9">
        <v>181</v>
      </c>
      <c r="D20" s="9">
        <v>73</v>
      </c>
      <c r="E20" s="9">
        <v>1324</v>
      </c>
      <c r="F20" s="9">
        <v>957</v>
      </c>
      <c r="G20" s="9">
        <v>367</v>
      </c>
    </row>
    <row r="21" spans="1:9" ht="16.5">
      <c r="A21" s="9" t="s">
        <v>18</v>
      </c>
      <c r="B21" s="9">
        <v>465</v>
      </c>
      <c r="C21" s="9">
        <v>300</v>
      </c>
      <c r="D21" s="9">
        <v>165</v>
      </c>
      <c r="E21" s="9">
        <v>2197</v>
      </c>
      <c r="F21" s="9">
        <v>1483</v>
      </c>
      <c r="G21" s="9">
        <v>714</v>
      </c>
    </row>
    <row r="22" spans="1:9" ht="16.5">
      <c r="A22" s="9" t="s">
        <v>19</v>
      </c>
      <c r="B22" s="9">
        <v>140</v>
      </c>
      <c r="C22" s="9">
        <v>81</v>
      </c>
      <c r="D22" s="9">
        <v>59</v>
      </c>
      <c r="E22" s="9">
        <v>785</v>
      </c>
      <c r="F22" s="9">
        <v>462</v>
      </c>
      <c r="G22" s="9">
        <v>323</v>
      </c>
    </row>
    <row r="23" spans="1:9" ht="16.5">
      <c r="A23" s="27"/>
      <c r="B23" s="27"/>
      <c r="C23" s="27"/>
      <c r="D23" s="27"/>
      <c r="E23" s="27"/>
      <c r="F23" s="27"/>
      <c r="G23" s="27"/>
    </row>
    <row r="24" spans="1:9" ht="33.75" customHeight="1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23.65" customHeight="1"/>
    <row r="26" spans="1:9" ht="46.5" customHeight="1">
      <c r="A26" s="36" t="s">
        <v>0</v>
      </c>
      <c r="B26" s="37"/>
      <c r="C26" s="37"/>
      <c r="D26" s="37"/>
      <c r="E26" s="37"/>
      <c r="F26" s="37"/>
      <c r="G26" s="37"/>
      <c r="H26" s="37"/>
      <c r="I26" s="37"/>
    </row>
    <row r="27" spans="1:9" ht="5.0999999999999996" customHeight="1"/>
    <row r="28" spans="1:9" ht="18" customHeight="1">
      <c r="A28" s="38" t="s">
        <v>45</v>
      </c>
      <c r="B28" s="37"/>
      <c r="C28" s="37"/>
      <c r="D28" s="37"/>
      <c r="E28" s="37"/>
      <c r="F28" s="37"/>
      <c r="G28" s="37"/>
      <c r="H28" s="37"/>
      <c r="I28" s="37"/>
    </row>
    <row r="29" spans="1:9" ht="18" customHeight="1">
      <c r="A29" s="38" t="s">
        <v>20</v>
      </c>
      <c r="B29" s="37"/>
      <c r="C29" s="37"/>
      <c r="D29" s="37"/>
      <c r="E29" s="37"/>
      <c r="F29" s="37"/>
      <c r="G29" s="37"/>
      <c r="H29" s="37"/>
      <c r="I29" s="37"/>
    </row>
    <row r="30" spans="1:9" ht="12.2" customHeight="1"/>
    <row r="31" spans="1:9" ht="15.4" customHeight="1"/>
    <row r="32" spans="1:9" ht="18" customHeight="1">
      <c r="A32" s="39" t="s">
        <v>3</v>
      </c>
      <c r="B32" s="37"/>
      <c r="C32" s="37"/>
      <c r="D32" s="37"/>
      <c r="E32" s="37"/>
      <c r="F32" s="37"/>
      <c r="G32" s="37"/>
      <c r="H32" s="37"/>
      <c r="I32" s="37"/>
    </row>
    <row r="33" spans="1:9" ht="8.4499999999999993" customHeight="1"/>
    <row r="34" spans="1:9">
      <c r="A34" s="40" t="s">
        <v>4</v>
      </c>
      <c r="B34" s="42" t="s">
        <v>5</v>
      </c>
      <c r="C34" s="43"/>
      <c r="D34" s="44"/>
      <c r="E34" s="42" t="s">
        <v>6</v>
      </c>
      <c r="F34" s="43"/>
      <c r="G34" s="44"/>
    </row>
    <row r="35" spans="1:9">
      <c r="A35" s="41"/>
      <c r="B35" s="6" t="s">
        <v>7</v>
      </c>
      <c r="C35" s="6" t="s">
        <v>8</v>
      </c>
      <c r="D35" s="6" t="s">
        <v>9</v>
      </c>
      <c r="E35" s="6" t="s">
        <v>7</v>
      </c>
      <c r="F35" s="6" t="s">
        <v>8</v>
      </c>
      <c r="G35" s="6" t="s">
        <v>9</v>
      </c>
    </row>
    <row r="36" spans="1:9" ht="16.5">
      <c r="A36" s="7" t="s">
        <v>10</v>
      </c>
      <c r="B36" s="7" t="s">
        <v>10</v>
      </c>
      <c r="C36" s="7" t="s">
        <v>10</v>
      </c>
      <c r="D36" s="7" t="s">
        <v>10</v>
      </c>
      <c r="E36" s="7" t="s">
        <v>10</v>
      </c>
      <c r="F36" s="7" t="s">
        <v>10</v>
      </c>
      <c r="G36" s="7" t="s">
        <v>10</v>
      </c>
    </row>
    <row r="37" spans="1:9" ht="16.5">
      <c r="A37" s="8" t="s">
        <v>11</v>
      </c>
      <c r="B37" s="8">
        <v>517</v>
      </c>
      <c r="C37" s="8">
        <v>319</v>
      </c>
      <c r="D37" s="8">
        <v>198</v>
      </c>
      <c r="E37" s="8">
        <v>3099</v>
      </c>
      <c r="F37" s="8">
        <v>1897</v>
      </c>
      <c r="G37" s="8">
        <v>1202</v>
      </c>
    </row>
    <row r="38" spans="1:9" ht="16.5">
      <c r="A38" s="9" t="s">
        <v>12</v>
      </c>
      <c r="B38" s="9">
        <v>4</v>
      </c>
      <c r="C38" s="9">
        <v>2</v>
      </c>
      <c r="D38" s="9">
        <v>2</v>
      </c>
      <c r="E38" s="9">
        <v>15</v>
      </c>
      <c r="F38" s="9">
        <v>9</v>
      </c>
      <c r="G38" s="9">
        <v>6</v>
      </c>
    </row>
    <row r="39" spans="1:9" ht="16.5">
      <c r="A39" s="9" t="s">
        <v>13</v>
      </c>
      <c r="B39" s="9">
        <v>9</v>
      </c>
      <c r="C39" s="9">
        <v>6</v>
      </c>
      <c r="D39" s="9">
        <v>3</v>
      </c>
      <c r="E39" s="9">
        <v>194</v>
      </c>
      <c r="F39" s="9">
        <v>96</v>
      </c>
      <c r="G39" s="9">
        <v>98</v>
      </c>
    </row>
    <row r="40" spans="1:9" ht="16.5">
      <c r="A40" s="9" t="s">
        <v>14</v>
      </c>
      <c r="B40" s="9">
        <v>15</v>
      </c>
      <c r="C40" s="9">
        <v>7</v>
      </c>
      <c r="D40" s="9">
        <v>8</v>
      </c>
      <c r="E40" s="9">
        <v>323</v>
      </c>
      <c r="F40" s="9">
        <v>175</v>
      </c>
      <c r="G40" s="9">
        <v>148</v>
      </c>
    </row>
    <row r="41" spans="1:9" ht="16.5">
      <c r="A41" s="9" t="s">
        <v>15</v>
      </c>
      <c r="B41" s="9">
        <v>19</v>
      </c>
      <c r="C41" s="9">
        <v>9</v>
      </c>
      <c r="D41" s="9">
        <v>10</v>
      </c>
      <c r="E41" s="9">
        <v>223</v>
      </c>
      <c r="F41" s="9">
        <v>107</v>
      </c>
      <c r="G41" s="9">
        <v>116</v>
      </c>
    </row>
    <row r="42" spans="1:9" ht="16.5">
      <c r="A42" s="9" t="s">
        <v>16</v>
      </c>
      <c r="B42" s="9">
        <v>25</v>
      </c>
      <c r="C42" s="9">
        <v>16</v>
      </c>
      <c r="D42" s="9">
        <v>9</v>
      </c>
      <c r="E42" s="9">
        <v>274</v>
      </c>
      <c r="F42" s="9">
        <v>135</v>
      </c>
      <c r="G42" s="9">
        <v>139</v>
      </c>
    </row>
    <row r="43" spans="1:9" ht="16.5">
      <c r="A43" s="9" t="s">
        <v>17</v>
      </c>
      <c r="B43" s="9">
        <v>118</v>
      </c>
      <c r="C43" s="9">
        <v>81</v>
      </c>
      <c r="D43" s="9">
        <v>37</v>
      </c>
      <c r="E43" s="9">
        <v>587</v>
      </c>
      <c r="F43" s="9">
        <v>431</v>
      </c>
      <c r="G43" s="9">
        <v>156</v>
      </c>
    </row>
    <row r="44" spans="1:9" ht="16.5">
      <c r="A44" s="9" t="s">
        <v>18</v>
      </c>
      <c r="B44" s="9">
        <v>244</v>
      </c>
      <c r="C44" s="9">
        <v>153</v>
      </c>
      <c r="D44" s="9">
        <v>91</v>
      </c>
      <c r="E44" s="9">
        <v>1088</v>
      </c>
      <c r="F44" s="9">
        <v>723</v>
      </c>
      <c r="G44" s="9">
        <v>365</v>
      </c>
    </row>
    <row r="45" spans="1:9" ht="16.5">
      <c r="A45" s="9" t="s">
        <v>19</v>
      </c>
      <c r="B45" s="9">
        <v>83</v>
      </c>
      <c r="C45" s="9">
        <v>45</v>
      </c>
      <c r="D45" s="9">
        <v>38</v>
      </c>
      <c r="E45" s="9">
        <v>395</v>
      </c>
      <c r="F45" s="9">
        <v>221</v>
      </c>
      <c r="G45" s="9">
        <v>174</v>
      </c>
    </row>
    <row r="47" spans="1:9" ht="33.75" customHeight="1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23.65" customHeight="1"/>
    <row r="49" spans="1:9" ht="23.65" customHeight="1"/>
    <row r="50" spans="1:9" ht="46.5" customHeight="1">
      <c r="A50" s="36" t="s">
        <v>0</v>
      </c>
      <c r="B50" s="37"/>
      <c r="C50" s="37"/>
      <c r="D50" s="37"/>
      <c r="E50" s="37"/>
      <c r="F50" s="37"/>
      <c r="G50" s="37"/>
      <c r="H50" s="37"/>
      <c r="I50" s="37"/>
    </row>
    <row r="51" spans="1:9" ht="5.0999999999999996" customHeight="1"/>
    <row r="52" spans="1:9" ht="18" customHeight="1">
      <c r="A52" s="38" t="s">
        <v>45</v>
      </c>
      <c r="B52" s="37"/>
      <c r="C52" s="37"/>
      <c r="D52" s="37"/>
      <c r="E52" s="37"/>
      <c r="F52" s="37"/>
      <c r="G52" s="37"/>
      <c r="H52" s="37"/>
      <c r="I52" s="37"/>
    </row>
    <row r="53" spans="1:9" ht="18" customHeight="1">
      <c r="A53" s="38" t="s">
        <v>21</v>
      </c>
      <c r="B53" s="37"/>
      <c r="C53" s="37"/>
      <c r="D53" s="37"/>
      <c r="E53" s="37"/>
      <c r="F53" s="37"/>
      <c r="G53" s="37"/>
      <c r="H53" s="37"/>
      <c r="I53" s="37"/>
    </row>
    <row r="54" spans="1:9" ht="12.2" customHeight="1"/>
    <row r="55" spans="1:9" ht="15.4" customHeight="1"/>
    <row r="56" spans="1:9" ht="18" customHeight="1">
      <c r="A56" s="39" t="s">
        <v>3</v>
      </c>
      <c r="B56" s="37"/>
      <c r="C56" s="37"/>
      <c r="D56" s="37"/>
      <c r="E56" s="37"/>
      <c r="F56" s="37"/>
      <c r="G56" s="37"/>
      <c r="H56" s="37"/>
      <c r="I56" s="37"/>
    </row>
    <row r="57" spans="1:9" ht="8.4499999999999993" customHeight="1"/>
    <row r="58" spans="1:9">
      <c r="A58" s="40" t="s">
        <v>4</v>
      </c>
      <c r="B58" s="42" t="s">
        <v>5</v>
      </c>
      <c r="C58" s="43"/>
      <c r="D58" s="44"/>
      <c r="E58" s="42" t="s">
        <v>6</v>
      </c>
      <c r="F58" s="43"/>
      <c r="G58" s="44"/>
    </row>
    <row r="59" spans="1:9">
      <c r="A59" s="41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</row>
    <row r="60" spans="1:9" ht="16.5">
      <c r="A60" s="7" t="s">
        <v>10</v>
      </c>
      <c r="B60" s="7" t="s">
        <v>10</v>
      </c>
      <c r="C60" s="7" t="s">
        <v>10</v>
      </c>
      <c r="D60" s="7" t="s">
        <v>10</v>
      </c>
      <c r="E60" s="7" t="s">
        <v>10</v>
      </c>
      <c r="F60" s="7" t="s">
        <v>10</v>
      </c>
      <c r="G60" s="7" t="s">
        <v>10</v>
      </c>
    </row>
    <row r="61" spans="1:9" ht="16.5">
      <c r="A61" s="8" t="s">
        <v>11</v>
      </c>
      <c r="B61" s="8">
        <v>509</v>
      </c>
      <c r="C61" s="8">
        <v>294</v>
      </c>
      <c r="D61" s="8">
        <v>215</v>
      </c>
      <c r="E61" s="8">
        <v>2209</v>
      </c>
      <c r="F61" s="8">
        <v>1334</v>
      </c>
      <c r="G61" s="8">
        <v>875</v>
      </c>
    </row>
    <row r="62" spans="1:9" ht="16.5">
      <c r="A62" s="9" t="s">
        <v>12</v>
      </c>
      <c r="B62" s="9">
        <v>10</v>
      </c>
      <c r="C62" s="9">
        <v>3</v>
      </c>
      <c r="D62" s="9">
        <v>7</v>
      </c>
      <c r="E62" s="9">
        <v>18</v>
      </c>
      <c r="F62" s="9">
        <v>7</v>
      </c>
      <c r="G62" s="9">
        <v>11</v>
      </c>
    </row>
    <row r="63" spans="1:9" ht="16.5">
      <c r="A63" s="9" t="s">
        <v>13</v>
      </c>
      <c r="B63" s="9">
        <v>62</v>
      </c>
      <c r="C63" s="9">
        <v>25</v>
      </c>
      <c r="D63" s="9">
        <v>37</v>
      </c>
      <c r="E63" s="9">
        <v>159</v>
      </c>
      <c r="F63" s="9">
        <v>71</v>
      </c>
      <c r="G63" s="9">
        <v>88</v>
      </c>
    </row>
    <row r="64" spans="1:9" ht="16.5">
      <c r="A64" s="9" t="s">
        <v>14</v>
      </c>
      <c r="B64" s="9">
        <v>96</v>
      </c>
      <c r="C64" s="9">
        <v>40</v>
      </c>
      <c r="D64" s="9">
        <v>56</v>
      </c>
      <c r="E64" s="9">
        <v>305</v>
      </c>
      <c r="F64" s="9">
        <v>108</v>
      </c>
      <c r="G64" s="9">
        <v>197</v>
      </c>
    </row>
    <row r="65" spans="1:9" ht="16.5">
      <c r="A65" s="9" t="s">
        <v>15</v>
      </c>
      <c r="B65" s="9">
        <v>10</v>
      </c>
      <c r="C65" s="9">
        <v>5</v>
      </c>
      <c r="D65" s="9">
        <v>5</v>
      </c>
      <c r="E65" s="9">
        <v>83</v>
      </c>
      <c r="F65" s="9">
        <v>34</v>
      </c>
      <c r="G65" s="9">
        <v>49</v>
      </c>
    </row>
    <row r="66" spans="1:9" ht="16.5">
      <c r="A66" s="9" t="s">
        <v>16</v>
      </c>
      <c r="B66" s="9">
        <v>13</v>
      </c>
      <c r="C66" s="9">
        <v>6</v>
      </c>
      <c r="D66" s="9">
        <v>7</v>
      </c>
      <c r="E66" s="9">
        <v>150</v>
      </c>
      <c r="F66" s="9">
        <v>81</v>
      </c>
      <c r="G66" s="9">
        <v>69</v>
      </c>
    </row>
    <row r="67" spans="1:9" ht="16.5">
      <c r="A67" s="9" t="s">
        <v>17</v>
      </c>
      <c r="B67" s="9">
        <v>103</v>
      </c>
      <c r="C67" s="9">
        <v>78</v>
      </c>
      <c r="D67" s="9">
        <v>25</v>
      </c>
      <c r="E67" s="9">
        <v>456</v>
      </c>
      <c r="F67" s="9">
        <v>352</v>
      </c>
      <c r="G67" s="9">
        <v>104</v>
      </c>
    </row>
    <row r="68" spans="1:9" ht="16.5">
      <c r="A68" s="9" t="s">
        <v>18</v>
      </c>
      <c r="B68" s="9">
        <v>169</v>
      </c>
      <c r="C68" s="9">
        <v>111</v>
      </c>
      <c r="D68" s="9">
        <v>58</v>
      </c>
      <c r="E68" s="9">
        <v>728</v>
      </c>
      <c r="F68" s="9">
        <v>501</v>
      </c>
      <c r="G68" s="9">
        <v>227</v>
      </c>
    </row>
    <row r="69" spans="1:9" ht="16.5">
      <c r="A69" s="9" t="s">
        <v>19</v>
      </c>
      <c r="B69" s="9">
        <v>46</v>
      </c>
      <c r="C69" s="9">
        <v>26</v>
      </c>
      <c r="D69" s="9">
        <v>20</v>
      </c>
      <c r="E69" s="9">
        <v>310</v>
      </c>
      <c r="F69" s="9">
        <v>180</v>
      </c>
      <c r="G69" s="9">
        <v>130</v>
      </c>
    </row>
    <row r="71" spans="1:9" ht="33.75" customHeight="1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23.65" customHeight="1"/>
    <row r="73" spans="1:9" ht="23.65" customHeight="1"/>
    <row r="74" spans="1:9" ht="46.5" customHeight="1">
      <c r="A74" s="36" t="s">
        <v>0</v>
      </c>
      <c r="B74" s="37"/>
      <c r="C74" s="37"/>
      <c r="D74" s="37"/>
      <c r="E74" s="37"/>
      <c r="F74" s="37"/>
      <c r="G74" s="37"/>
      <c r="H74" s="37"/>
      <c r="I74" s="37"/>
    </row>
    <row r="75" spans="1:9" ht="5.0999999999999996" customHeight="1"/>
    <row r="76" spans="1:9" ht="18" customHeight="1">
      <c r="A76" s="38" t="s">
        <v>45</v>
      </c>
      <c r="B76" s="37"/>
      <c r="C76" s="37"/>
      <c r="D76" s="37"/>
      <c r="E76" s="37"/>
      <c r="F76" s="37"/>
      <c r="G76" s="37"/>
      <c r="H76" s="37"/>
      <c r="I76" s="37"/>
    </row>
    <row r="77" spans="1:9" ht="18" customHeight="1">
      <c r="A77" s="38" t="s">
        <v>22</v>
      </c>
      <c r="B77" s="37"/>
      <c r="C77" s="37"/>
      <c r="D77" s="37"/>
      <c r="E77" s="37"/>
      <c r="F77" s="37"/>
      <c r="G77" s="37"/>
      <c r="H77" s="37"/>
      <c r="I77" s="37"/>
    </row>
    <row r="78" spans="1:9" ht="12.2" customHeight="1"/>
    <row r="79" spans="1:9" ht="15.4" customHeight="1"/>
    <row r="80" spans="1:9" ht="18" customHeight="1">
      <c r="A80" s="39" t="s">
        <v>3</v>
      </c>
      <c r="B80" s="37"/>
      <c r="C80" s="37"/>
      <c r="D80" s="37"/>
      <c r="E80" s="37"/>
      <c r="F80" s="37"/>
      <c r="G80" s="37"/>
      <c r="H80" s="37"/>
      <c r="I80" s="37"/>
    </row>
    <row r="81" spans="1:7" ht="8.4499999999999993" customHeight="1"/>
    <row r="82" spans="1:7">
      <c r="A82" s="40" t="s">
        <v>4</v>
      </c>
      <c r="B82" s="42" t="s">
        <v>5</v>
      </c>
      <c r="C82" s="43"/>
      <c r="D82" s="44"/>
      <c r="E82" s="42" t="s">
        <v>6</v>
      </c>
      <c r="F82" s="43"/>
      <c r="G82" s="44"/>
    </row>
    <row r="83" spans="1:7">
      <c r="A83" s="41"/>
      <c r="B83" s="6" t="s">
        <v>7</v>
      </c>
      <c r="C83" s="6" t="s">
        <v>8</v>
      </c>
      <c r="D83" s="6" t="s">
        <v>9</v>
      </c>
      <c r="E83" s="6" t="s">
        <v>7</v>
      </c>
      <c r="F83" s="6" t="s">
        <v>8</v>
      </c>
      <c r="G83" s="6" t="s">
        <v>9</v>
      </c>
    </row>
    <row r="84" spans="1:7" ht="16.5">
      <c r="A84" s="7" t="s">
        <v>10</v>
      </c>
      <c r="B84" s="7" t="s">
        <v>10</v>
      </c>
      <c r="C84" s="7" t="s">
        <v>10</v>
      </c>
      <c r="D84" s="7" t="s">
        <v>10</v>
      </c>
      <c r="E84" s="7" t="s">
        <v>10</v>
      </c>
      <c r="F84" s="7" t="s">
        <v>10</v>
      </c>
      <c r="G84" s="7" t="s">
        <v>10</v>
      </c>
    </row>
    <row r="85" spans="1:7" ht="16.5">
      <c r="A85" s="8" t="s">
        <v>11</v>
      </c>
      <c r="B85" s="8">
        <v>160</v>
      </c>
      <c r="C85" s="8">
        <v>96</v>
      </c>
      <c r="D85" s="8">
        <v>64</v>
      </c>
      <c r="E85" s="8">
        <v>1181</v>
      </c>
      <c r="F85" s="8">
        <v>669</v>
      </c>
      <c r="G85" s="8">
        <v>512</v>
      </c>
    </row>
    <row r="86" spans="1:7" ht="16.5">
      <c r="A86" s="9" t="s">
        <v>12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</row>
    <row r="87" spans="1:7" ht="16.5">
      <c r="A87" s="9" t="s">
        <v>13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</row>
    <row r="88" spans="1:7" ht="16.5">
      <c r="A88" s="9" t="s">
        <v>14</v>
      </c>
      <c r="B88" s="9">
        <v>6</v>
      </c>
      <c r="C88" s="9">
        <v>2</v>
      </c>
      <c r="D88" s="9">
        <v>4</v>
      </c>
      <c r="E88" s="9">
        <v>54</v>
      </c>
      <c r="F88" s="9">
        <v>10</v>
      </c>
      <c r="G88" s="9">
        <v>44</v>
      </c>
    </row>
    <row r="89" spans="1:7" ht="16.5">
      <c r="A89" s="9" t="s">
        <v>15</v>
      </c>
      <c r="B89" s="9">
        <v>29</v>
      </c>
      <c r="C89" s="9">
        <v>7</v>
      </c>
      <c r="D89" s="9">
        <v>22</v>
      </c>
      <c r="E89" s="9">
        <v>203</v>
      </c>
      <c r="F89" s="9">
        <v>68</v>
      </c>
      <c r="G89" s="9">
        <v>135</v>
      </c>
    </row>
    <row r="90" spans="1:7" ht="16.5">
      <c r="A90" s="9" t="s">
        <v>16</v>
      </c>
      <c r="B90" s="9">
        <v>30</v>
      </c>
      <c r="C90" s="9">
        <v>20</v>
      </c>
      <c r="D90" s="9">
        <v>10</v>
      </c>
      <c r="E90" s="9">
        <v>183</v>
      </c>
      <c r="F90" s="9">
        <v>98</v>
      </c>
      <c r="G90" s="9">
        <v>85</v>
      </c>
    </row>
    <row r="91" spans="1:7" ht="16.5">
      <c r="A91" s="9" t="s">
        <v>17</v>
      </c>
      <c r="B91" s="9">
        <v>32</v>
      </c>
      <c r="C91" s="9">
        <v>21</v>
      </c>
      <c r="D91" s="9">
        <v>11</v>
      </c>
      <c r="E91" s="9">
        <v>280</v>
      </c>
      <c r="F91" s="9">
        <v>173</v>
      </c>
      <c r="G91" s="9">
        <v>107</v>
      </c>
    </row>
    <row r="92" spans="1:7" ht="16.5">
      <c r="A92" s="9" t="s">
        <v>18</v>
      </c>
      <c r="B92" s="9">
        <v>52</v>
      </c>
      <c r="C92" s="9">
        <v>36</v>
      </c>
      <c r="D92" s="9">
        <v>16</v>
      </c>
      <c r="E92" s="9">
        <v>381</v>
      </c>
      <c r="F92" s="9">
        <v>259</v>
      </c>
      <c r="G92" s="9">
        <v>122</v>
      </c>
    </row>
    <row r="93" spans="1:7" ht="16.5">
      <c r="A93" s="9" t="s">
        <v>19</v>
      </c>
      <c r="B93" s="9">
        <v>11</v>
      </c>
      <c r="C93" s="9">
        <v>10</v>
      </c>
      <c r="D93" s="9">
        <v>1</v>
      </c>
      <c r="E93" s="9">
        <v>80</v>
      </c>
      <c r="F93" s="9">
        <v>61</v>
      </c>
      <c r="G93" s="9">
        <v>19</v>
      </c>
    </row>
  </sheetData>
  <mergeCells count="32">
    <mergeCell ref="A80:I80"/>
    <mergeCell ref="A82:A83"/>
    <mergeCell ref="B82:D82"/>
    <mergeCell ref="E82:G82"/>
    <mergeCell ref="A24:I24"/>
    <mergeCell ref="A26:I26"/>
    <mergeCell ref="A32:I32"/>
    <mergeCell ref="A34:A35"/>
    <mergeCell ref="B34:D34"/>
    <mergeCell ref="E34:G34"/>
    <mergeCell ref="A47:I47"/>
    <mergeCell ref="A52:I52"/>
    <mergeCell ref="A56:I56"/>
    <mergeCell ref="A58:A59"/>
    <mergeCell ref="B58:D58"/>
    <mergeCell ref="E58:G58"/>
    <mergeCell ref="A11:A12"/>
    <mergeCell ref="B11:D11"/>
    <mergeCell ref="E11:G11"/>
    <mergeCell ref="A1:I1"/>
    <mergeCell ref="A3:I3"/>
    <mergeCell ref="A5:I5"/>
    <mergeCell ref="A6:I6"/>
    <mergeCell ref="A9:I9"/>
    <mergeCell ref="A28:I28"/>
    <mergeCell ref="A29:I29"/>
    <mergeCell ref="A53:I53"/>
    <mergeCell ref="A50:I50"/>
    <mergeCell ref="A71:I71"/>
    <mergeCell ref="A77:I77"/>
    <mergeCell ref="A74:I74"/>
    <mergeCell ref="A76:I7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I91"/>
  <sheetViews>
    <sheetView topLeftCell="A73" workbookViewId="0">
      <selection activeCell="K90" sqref="K89:K90"/>
    </sheetView>
  </sheetViews>
  <sheetFormatPr baseColWidth="10" defaultColWidth="11.5703125" defaultRowHeight="15"/>
  <cols>
    <col min="1" max="1" width="31.5703125" style="35" customWidth="1"/>
    <col min="2" max="7" width="13.7109375" style="35" customWidth="1"/>
    <col min="8" max="8" width="0" style="35" hidden="1" customWidth="1"/>
    <col min="9" max="9" width="7.28515625" style="35" customWidth="1"/>
    <col min="10" max="16384" width="11.5703125" style="35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9" ht="4.9000000000000004" customHeight="1"/>
    <row r="5" spans="1:9" ht="18" customHeight="1">
      <c r="A5" s="38" t="s">
        <v>50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8" t="s">
        <v>43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9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OCT!B14+NOV!B14+DIC!B14</f>
        <v>3113</v>
      </c>
      <c r="C14" s="8">
        <f>OCT!C14+NOV!C14+DIC!C14</f>
        <v>1816</v>
      </c>
      <c r="D14" s="8">
        <f>OCT!D14+NOV!D14+DIC!D14</f>
        <v>1297</v>
      </c>
      <c r="E14" s="8">
        <f>OCT!E14+NOV!E14+DIC!E14</f>
        <v>22292</v>
      </c>
      <c r="F14" s="8">
        <f>OCT!F14++NOV!F14+DIC!F14</f>
        <v>13627</v>
      </c>
      <c r="G14" s="8">
        <f>OCT!G14+NOV!G14+DIC!G14</f>
        <v>8665</v>
      </c>
    </row>
    <row r="15" spans="1:9" ht="16.5">
      <c r="A15" s="9" t="s">
        <v>12</v>
      </c>
      <c r="B15" s="8">
        <f>OCT!B15+NOV!B15+DIC!B15</f>
        <v>36</v>
      </c>
      <c r="C15" s="8">
        <f>OCT!C15+NOV!C15+DIC!C15</f>
        <v>16</v>
      </c>
      <c r="D15" s="8">
        <f>OCT!D15+NOV!D15+DIC!D15</f>
        <v>20</v>
      </c>
      <c r="E15" s="8">
        <f>OCT!E15+NOV!E15+DIC!E15</f>
        <v>96</v>
      </c>
      <c r="F15" s="8">
        <f>OCT!F15++NOV!F15+DIC!F15</f>
        <v>46</v>
      </c>
      <c r="G15" s="8">
        <f>OCT!G15+NOV!G15+DIC!G15</f>
        <v>50</v>
      </c>
    </row>
    <row r="16" spans="1:9" ht="16.5">
      <c r="A16" s="9" t="s">
        <v>13</v>
      </c>
      <c r="B16" s="8">
        <f>OCT!B16+NOV!B16+DIC!B16</f>
        <v>104</v>
      </c>
      <c r="C16" s="8">
        <f>OCT!C16+NOV!C16+DIC!C16</f>
        <v>44</v>
      </c>
      <c r="D16" s="8">
        <f>OCT!D16+NOV!D16+DIC!D16</f>
        <v>60</v>
      </c>
      <c r="E16" s="8">
        <f>OCT!E16+NOV!E16+DIC!E16</f>
        <v>1018</v>
      </c>
      <c r="F16" s="8">
        <f>OCT!F16++NOV!F16+DIC!F16</f>
        <v>484</v>
      </c>
      <c r="G16" s="8">
        <f>OCT!G16+NOV!G16+DIC!G16</f>
        <v>534</v>
      </c>
    </row>
    <row r="17" spans="1:9" ht="16.5">
      <c r="A17" s="9" t="s">
        <v>14</v>
      </c>
      <c r="B17" s="8">
        <f>OCT!B17+NOV!B17+DIC!B17</f>
        <v>225</v>
      </c>
      <c r="C17" s="8">
        <f>OCT!C17+NOV!C17+DIC!C17</f>
        <v>99</v>
      </c>
      <c r="D17" s="8">
        <f>OCT!D17+NOV!D17+DIC!D17</f>
        <v>126</v>
      </c>
      <c r="E17" s="8">
        <f>OCT!E17+NOV!E17+DIC!E17</f>
        <v>2242</v>
      </c>
      <c r="F17" s="8">
        <f>OCT!F17++NOV!F17+DIC!F17</f>
        <v>950</v>
      </c>
      <c r="G17" s="8">
        <f>OCT!G17+NOV!G17+DIC!G17</f>
        <v>1292</v>
      </c>
    </row>
    <row r="18" spans="1:9" ht="16.5">
      <c r="A18" s="9" t="s">
        <v>15</v>
      </c>
      <c r="B18" s="8">
        <f>OCT!B18+NOV!B18+DIC!B18</f>
        <v>224</v>
      </c>
      <c r="C18" s="8">
        <f>OCT!C18+NOV!C18+DIC!C18</f>
        <v>102</v>
      </c>
      <c r="D18" s="8">
        <f>OCT!D18+NOV!D18+DIC!D18</f>
        <v>122</v>
      </c>
      <c r="E18" s="8">
        <f>OCT!E18+NOV!E18+DIC!E18</f>
        <v>2184</v>
      </c>
      <c r="F18" s="8">
        <f>OCT!F18++NOV!F18+DIC!F18</f>
        <v>921</v>
      </c>
      <c r="G18" s="8">
        <f>OCT!G18+NOV!G18+DIC!G18</f>
        <v>1263</v>
      </c>
    </row>
    <row r="19" spans="1:9" ht="16.5">
      <c r="A19" s="9" t="s">
        <v>16</v>
      </c>
      <c r="B19" s="8">
        <f>OCT!B19+NOV!B19+DIC!B19</f>
        <v>231</v>
      </c>
      <c r="C19" s="8">
        <f>OCT!C19+NOV!C19+DIC!C19</f>
        <v>121</v>
      </c>
      <c r="D19" s="8">
        <f>OCT!D19+NOV!D19+DIC!D19</f>
        <v>110</v>
      </c>
      <c r="E19" s="8">
        <f>OCT!E19+NOV!E19+DIC!E19</f>
        <v>2335</v>
      </c>
      <c r="F19" s="8">
        <f>OCT!F19++NOV!F19+DIC!F19</f>
        <v>1211</v>
      </c>
      <c r="G19" s="8">
        <f>OCT!G19+NOV!G19+DIC!G19</f>
        <v>1124</v>
      </c>
    </row>
    <row r="20" spans="1:9" ht="16.5">
      <c r="A20" s="9" t="s">
        <v>17</v>
      </c>
      <c r="B20" s="8">
        <f>OCT!B20+NOV!B20+DIC!B20</f>
        <v>692</v>
      </c>
      <c r="C20" s="8">
        <f>OCT!C20+NOV!C20+DIC!C20</f>
        <v>461</v>
      </c>
      <c r="D20" s="8">
        <f>OCT!D20+NOV!D20+DIC!D20</f>
        <v>231</v>
      </c>
      <c r="E20" s="8">
        <f>OCT!E20+NOV!E20+DIC!E20</f>
        <v>4591</v>
      </c>
      <c r="F20" s="8">
        <f>OCT!F20++NOV!F20+DIC!F20</f>
        <v>3297</v>
      </c>
      <c r="G20" s="8">
        <f>OCT!G20+NOV!G20+DIC!G20</f>
        <v>1294</v>
      </c>
    </row>
    <row r="21" spans="1:9" ht="16.5">
      <c r="A21" s="9" t="s">
        <v>18</v>
      </c>
      <c r="B21" s="8">
        <f>OCT!B21+NOV!B21+DIC!B21</f>
        <v>1262</v>
      </c>
      <c r="C21" s="8">
        <f>OCT!C21+NOV!C21+DIC!C21</f>
        <v>776</v>
      </c>
      <c r="D21" s="8">
        <f>OCT!D21+NOV!D21+DIC!D21</f>
        <v>486</v>
      </c>
      <c r="E21" s="8">
        <f>OCT!E21+NOV!E21+DIC!E21</f>
        <v>7465</v>
      </c>
      <c r="F21" s="8">
        <f>OCT!F21++NOV!F21+DIC!F21</f>
        <v>5261</v>
      </c>
      <c r="G21" s="8">
        <f>OCT!G21+NOV!G21+DIC!G21</f>
        <v>2204</v>
      </c>
    </row>
    <row r="22" spans="1:9" ht="16.5">
      <c r="A22" s="9" t="s">
        <v>19</v>
      </c>
      <c r="B22" s="8">
        <f>OCT!B22+NOV!B22+DIC!B22</f>
        <v>339</v>
      </c>
      <c r="C22" s="8">
        <f>OCT!C22+NOV!C22+DIC!C22</f>
        <v>197</v>
      </c>
      <c r="D22" s="8">
        <f>OCT!D22+NOV!D22+DIC!D22</f>
        <v>142</v>
      </c>
      <c r="E22" s="8">
        <f>OCT!E22+NOV!E22+DIC!E22</f>
        <v>2361</v>
      </c>
      <c r="F22" s="8">
        <f>OCT!F22++NOV!F22+DIC!F22</f>
        <v>1457</v>
      </c>
      <c r="G22" s="8">
        <f>OCT!G22+NOV!G22+DIC!G22</f>
        <v>904</v>
      </c>
    </row>
    <row r="23" spans="1:9" ht="16.5">
      <c r="A23" s="27"/>
      <c r="B23" s="27"/>
      <c r="C23" s="27"/>
      <c r="D23" s="27"/>
      <c r="E23" s="27"/>
      <c r="F23" s="27"/>
      <c r="G23" s="27"/>
    </row>
    <row r="24" spans="1:9" ht="33.75" customHeight="1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23.65" customHeight="1"/>
    <row r="26" spans="1:9" ht="46.5" customHeight="1">
      <c r="A26" s="36" t="s">
        <v>0</v>
      </c>
      <c r="B26" s="37"/>
      <c r="C26" s="37"/>
      <c r="D26" s="37"/>
      <c r="E26" s="37"/>
      <c r="F26" s="37"/>
      <c r="G26" s="37"/>
      <c r="H26" s="37"/>
      <c r="I26" s="37"/>
    </row>
    <row r="27" spans="1:9" ht="4.9000000000000004" customHeight="1"/>
    <row r="28" spans="1:9" ht="18" customHeight="1">
      <c r="A28" s="38" t="s">
        <v>50</v>
      </c>
      <c r="B28" s="37"/>
      <c r="C28" s="37"/>
      <c r="D28" s="37"/>
      <c r="E28" s="37"/>
      <c r="F28" s="37"/>
      <c r="G28" s="37"/>
      <c r="H28" s="37"/>
      <c r="I28" s="37"/>
    </row>
    <row r="29" spans="1:9" ht="18" customHeight="1">
      <c r="A29" s="38" t="s">
        <v>20</v>
      </c>
      <c r="B29" s="37"/>
      <c r="C29" s="37"/>
      <c r="D29" s="37"/>
      <c r="E29" s="37"/>
      <c r="F29" s="37"/>
      <c r="G29" s="37"/>
      <c r="H29" s="37"/>
      <c r="I29" s="37"/>
    </row>
    <row r="30" spans="1:9" ht="12.2" customHeight="1"/>
    <row r="31" spans="1:9" ht="15.4" customHeight="1"/>
    <row r="32" spans="1:9" ht="18" customHeight="1">
      <c r="A32" s="39" t="s">
        <v>3</v>
      </c>
      <c r="B32" s="37"/>
      <c r="C32" s="37"/>
      <c r="D32" s="37"/>
      <c r="E32" s="37"/>
      <c r="F32" s="37"/>
      <c r="G32" s="37"/>
      <c r="H32" s="37"/>
      <c r="I32" s="37"/>
    </row>
    <row r="33" spans="1:9" ht="8.4499999999999993" customHeight="1"/>
    <row r="34" spans="1:9">
      <c r="A34" s="40" t="s">
        <v>4</v>
      </c>
      <c r="B34" s="42" t="s">
        <v>5</v>
      </c>
      <c r="C34" s="43"/>
      <c r="D34" s="44"/>
      <c r="E34" s="42" t="s">
        <v>6</v>
      </c>
      <c r="F34" s="43"/>
      <c r="G34" s="44"/>
    </row>
    <row r="35" spans="1:9">
      <c r="A35" s="41"/>
      <c r="B35" s="6" t="s">
        <v>7</v>
      </c>
      <c r="C35" s="6" t="s">
        <v>8</v>
      </c>
      <c r="D35" s="6" t="s">
        <v>9</v>
      </c>
      <c r="E35" s="6" t="s">
        <v>7</v>
      </c>
      <c r="F35" s="6" t="s">
        <v>8</v>
      </c>
      <c r="G35" s="6" t="s">
        <v>9</v>
      </c>
    </row>
    <row r="36" spans="1:9" ht="16.5">
      <c r="A36" s="7" t="s">
        <v>10</v>
      </c>
      <c r="B36" s="7" t="s">
        <v>10</v>
      </c>
      <c r="C36" s="7" t="s">
        <v>10</v>
      </c>
      <c r="D36" s="7" t="s">
        <v>10</v>
      </c>
      <c r="E36" s="7" t="s">
        <v>10</v>
      </c>
      <c r="F36" s="7" t="s">
        <v>10</v>
      </c>
      <c r="G36" s="7" t="s">
        <v>10</v>
      </c>
    </row>
    <row r="37" spans="1:9" ht="16.5">
      <c r="A37" s="8" t="s">
        <v>11</v>
      </c>
      <c r="B37" s="8">
        <f>OCT!B36+NOV!B37+DIC!B37</f>
        <v>1656</v>
      </c>
      <c r="C37" s="8">
        <f>OCT!C36+NOV!C37+DIC!C37</f>
        <v>956</v>
      </c>
      <c r="D37" s="8">
        <f>OCT!D36+NOV!D37+DIC!D37</f>
        <v>700</v>
      </c>
      <c r="E37" s="8">
        <f>OCT!E36+NOV!E37+DIC!E37</f>
        <v>9737</v>
      </c>
      <c r="F37" s="8">
        <f>OCT!F36+NOV!F37+DIC!F37</f>
        <v>6055</v>
      </c>
      <c r="G37" s="8">
        <f>OCT!G36+NOV!G37+DIC!G37</f>
        <v>3682</v>
      </c>
    </row>
    <row r="38" spans="1:9" ht="16.5">
      <c r="A38" s="9" t="s">
        <v>12</v>
      </c>
      <c r="B38" s="8">
        <f>OCT!B37+NOV!B38+DIC!B38</f>
        <v>14</v>
      </c>
      <c r="C38" s="8">
        <f>OCT!C37+NOV!C38+DIC!C38</f>
        <v>7</v>
      </c>
      <c r="D38" s="8">
        <f>OCT!D37+NOV!D38+DIC!D38</f>
        <v>7</v>
      </c>
      <c r="E38" s="8">
        <f>OCT!E37+NOV!E38+DIC!E38</f>
        <v>51</v>
      </c>
      <c r="F38" s="8">
        <f>OCT!F37+NOV!F38+DIC!F38</f>
        <v>23</v>
      </c>
      <c r="G38" s="8">
        <f>OCT!G37+NOV!G38+DIC!G38</f>
        <v>28</v>
      </c>
    </row>
    <row r="39" spans="1:9" ht="16.5">
      <c r="A39" s="9" t="s">
        <v>13</v>
      </c>
      <c r="B39" s="8">
        <f>OCT!B38+NOV!B39+DIC!B39</f>
        <v>32</v>
      </c>
      <c r="C39" s="8">
        <f>OCT!C38+NOV!C39+DIC!C39</f>
        <v>15</v>
      </c>
      <c r="D39" s="8">
        <f>OCT!D38+NOV!D39+DIC!D39</f>
        <v>17</v>
      </c>
      <c r="E39" s="8">
        <f>OCT!E38+NOV!E39+DIC!E39</f>
        <v>536</v>
      </c>
      <c r="F39" s="8">
        <f>OCT!F38+NOV!F39+DIC!F39</f>
        <v>264</v>
      </c>
      <c r="G39" s="8">
        <f>OCT!G38+NOV!G39+DIC!G39</f>
        <v>272</v>
      </c>
    </row>
    <row r="40" spans="1:9" ht="16.5">
      <c r="A40" s="9" t="s">
        <v>14</v>
      </c>
      <c r="B40" s="8">
        <f>OCT!B39+NOV!B40+DIC!B40</f>
        <v>86</v>
      </c>
      <c r="C40" s="8">
        <f>OCT!C39+NOV!C40+DIC!C40</f>
        <v>43</v>
      </c>
      <c r="D40" s="8">
        <f>OCT!D39+NOV!D40+DIC!D40</f>
        <v>43</v>
      </c>
      <c r="E40" s="8">
        <f>OCT!E39+NOV!E40+DIC!E40</f>
        <v>1106</v>
      </c>
      <c r="F40" s="8">
        <f>OCT!F39+NOV!F40+DIC!F40</f>
        <v>579</v>
      </c>
      <c r="G40" s="8">
        <f>OCT!G39+NOV!G40+DIC!G40</f>
        <v>527</v>
      </c>
    </row>
    <row r="41" spans="1:9" ht="16.5">
      <c r="A41" s="9" t="s">
        <v>15</v>
      </c>
      <c r="B41" s="8">
        <f>OCT!B40+NOV!B41+DIC!B41</f>
        <v>113</v>
      </c>
      <c r="C41" s="8">
        <f>OCT!C40+NOV!C41+DIC!C41</f>
        <v>57</v>
      </c>
      <c r="D41" s="8">
        <f>OCT!D40+NOV!D41+DIC!D41</f>
        <v>56</v>
      </c>
      <c r="E41" s="8">
        <f>OCT!E40+NOV!E41+DIC!E41</f>
        <v>679</v>
      </c>
      <c r="F41" s="8">
        <f>OCT!F40+NOV!F41+DIC!F41</f>
        <v>338</v>
      </c>
      <c r="G41" s="8">
        <f>OCT!G40+NOV!G41+DIC!G41</f>
        <v>341</v>
      </c>
    </row>
    <row r="42" spans="1:9" ht="16.5">
      <c r="A42" s="9" t="s">
        <v>16</v>
      </c>
      <c r="B42" s="8">
        <f>OCT!B41+NOV!B42+DIC!B42</f>
        <v>110</v>
      </c>
      <c r="C42" s="8">
        <f>OCT!C41+NOV!C42+DIC!C42</f>
        <v>49</v>
      </c>
      <c r="D42" s="8">
        <f>OCT!D41+NOV!D42+DIC!D42</f>
        <v>61</v>
      </c>
      <c r="E42" s="8">
        <f>OCT!E41+NOV!E42+DIC!E42</f>
        <v>720</v>
      </c>
      <c r="F42" s="8">
        <f>OCT!F41+NOV!F42+DIC!F42</f>
        <v>340</v>
      </c>
      <c r="G42" s="8">
        <f>OCT!G41+NOV!G42+DIC!G42</f>
        <v>380</v>
      </c>
    </row>
    <row r="43" spans="1:9" ht="16.5">
      <c r="A43" s="9" t="s">
        <v>17</v>
      </c>
      <c r="B43" s="8">
        <f>OCT!B42+NOV!B43+DIC!B43</f>
        <v>355</v>
      </c>
      <c r="C43" s="8">
        <f>OCT!C42+NOV!C43+DIC!C43</f>
        <v>232</v>
      </c>
      <c r="D43" s="8">
        <f>OCT!D42+NOV!D43+DIC!D43</f>
        <v>123</v>
      </c>
      <c r="E43" s="8">
        <f>OCT!E42+NOV!E43+DIC!E43</f>
        <v>1954</v>
      </c>
      <c r="F43" s="8">
        <f>OCT!F42+NOV!F43+DIC!F43</f>
        <v>1363</v>
      </c>
      <c r="G43" s="8">
        <f>OCT!G42+NOV!G43+DIC!G43</f>
        <v>591</v>
      </c>
    </row>
    <row r="44" spans="1:9" ht="16.5">
      <c r="A44" s="9" t="s">
        <v>18</v>
      </c>
      <c r="B44" s="8">
        <f>OCT!B43+NOV!B44+DIC!B44</f>
        <v>733</v>
      </c>
      <c r="C44" s="8">
        <f>OCT!C43+NOV!C44+DIC!C44</f>
        <v>437</v>
      </c>
      <c r="D44" s="8">
        <f>OCT!D43+NOV!D44+DIC!D44</f>
        <v>296</v>
      </c>
      <c r="E44" s="8">
        <f>OCT!E43+NOV!E44+DIC!E44</f>
        <v>3523</v>
      </c>
      <c r="F44" s="8">
        <f>OCT!F43+NOV!F44+DIC!F44</f>
        <v>2427</v>
      </c>
      <c r="G44" s="8">
        <f>OCT!G43+NOV!G44+DIC!G44</f>
        <v>1096</v>
      </c>
    </row>
    <row r="45" spans="1:9" ht="16.5">
      <c r="A45" s="9" t="s">
        <v>19</v>
      </c>
      <c r="B45" s="8">
        <f>OCT!B44+NOV!B45+DIC!B45</f>
        <v>213</v>
      </c>
      <c r="C45" s="8">
        <f>OCT!C44+NOV!C45+DIC!C45</f>
        <v>116</v>
      </c>
      <c r="D45" s="8">
        <f>OCT!D44+NOV!D45+DIC!D45</f>
        <v>97</v>
      </c>
      <c r="E45" s="8">
        <f>OCT!E44+NOV!E45+DIC!E45</f>
        <v>1168</v>
      </c>
      <c r="F45" s="8">
        <f>OCT!F44+NOV!F45+DIC!F45</f>
        <v>721</v>
      </c>
      <c r="G45" s="8">
        <f>OCT!G44+NOV!G45+DIC!G45</f>
        <v>447</v>
      </c>
    </row>
    <row r="47" spans="1:9" ht="33.75" customHeight="1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23.65" customHeight="1"/>
    <row r="49" spans="1:9" ht="46.5" customHeight="1">
      <c r="A49" s="36" t="s">
        <v>0</v>
      </c>
      <c r="B49" s="37"/>
      <c r="C49" s="37"/>
      <c r="D49" s="37"/>
      <c r="E49" s="37"/>
      <c r="F49" s="37"/>
      <c r="G49" s="37"/>
      <c r="H49" s="37"/>
      <c r="I49" s="37"/>
    </row>
    <row r="50" spans="1:9" ht="4.9000000000000004" customHeight="1"/>
    <row r="51" spans="1:9" ht="18" customHeight="1">
      <c r="A51" s="38" t="s">
        <v>50</v>
      </c>
      <c r="B51" s="37"/>
      <c r="C51" s="37"/>
      <c r="D51" s="37"/>
      <c r="E51" s="37"/>
      <c r="F51" s="37"/>
      <c r="G51" s="37"/>
      <c r="H51" s="37"/>
      <c r="I51" s="37"/>
    </row>
    <row r="52" spans="1:9" ht="18" customHeight="1">
      <c r="A52" s="38" t="s">
        <v>21</v>
      </c>
      <c r="B52" s="37"/>
      <c r="C52" s="37"/>
      <c r="D52" s="37"/>
      <c r="E52" s="37"/>
      <c r="F52" s="37"/>
      <c r="G52" s="37"/>
      <c r="H52" s="37"/>
      <c r="I52" s="37"/>
    </row>
    <row r="53" spans="1:9" ht="12.2" customHeight="1"/>
    <row r="54" spans="1:9" ht="15.4" customHeight="1"/>
    <row r="55" spans="1:9" ht="18" customHeight="1">
      <c r="A55" s="39" t="s">
        <v>3</v>
      </c>
      <c r="B55" s="37"/>
      <c r="C55" s="37"/>
      <c r="D55" s="37"/>
      <c r="E55" s="37"/>
      <c r="F55" s="37"/>
      <c r="G55" s="37"/>
      <c r="H55" s="37"/>
      <c r="I55" s="37"/>
    </row>
    <row r="56" spans="1:9" ht="8.4499999999999993" customHeight="1"/>
    <row r="57" spans="1:9">
      <c r="A57" s="40" t="s">
        <v>4</v>
      </c>
      <c r="B57" s="42" t="s">
        <v>5</v>
      </c>
      <c r="C57" s="43"/>
      <c r="D57" s="44"/>
      <c r="E57" s="42" t="s">
        <v>6</v>
      </c>
      <c r="F57" s="43"/>
      <c r="G57" s="44"/>
    </row>
    <row r="58" spans="1:9">
      <c r="A58" s="41"/>
      <c r="B58" s="6" t="s">
        <v>7</v>
      </c>
      <c r="C58" s="6" t="s">
        <v>8</v>
      </c>
      <c r="D58" s="6" t="s">
        <v>9</v>
      </c>
      <c r="E58" s="6" t="s">
        <v>7</v>
      </c>
      <c r="F58" s="6" t="s">
        <v>8</v>
      </c>
      <c r="G58" s="6" t="s">
        <v>9</v>
      </c>
    </row>
    <row r="59" spans="1:9" ht="16.5">
      <c r="A59" s="7" t="s">
        <v>10</v>
      </c>
      <c r="B59" s="7" t="s">
        <v>10</v>
      </c>
      <c r="C59" s="7" t="s">
        <v>10</v>
      </c>
      <c r="D59" s="7" t="s">
        <v>10</v>
      </c>
      <c r="E59" s="7" t="s">
        <v>10</v>
      </c>
      <c r="F59" s="7" t="s">
        <v>10</v>
      </c>
      <c r="G59" s="7" t="s">
        <v>10</v>
      </c>
    </row>
    <row r="60" spans="1:9" ht="16.5">
      <c r="A60" s="8" t="s">
        <v>11</v>
      </c>
      <c r="B60" s="8">
        <f>OCT!B59+NOV!B60+DIC!B61</f>
        <v>1123</v>
      </c>
      <c r="C60" s="8">
        <f>OCT!C59+NOV!C60+DIC!C61</f>
        <v>664</v>
      </c>
      <c r="D60" s="8">
        <f>OCT!D59+NOV!D60+DIC!D61</f>
        <v>459</v>
      </c>
      <c r="E60" s="8">
        <f>OCT!E59+NOV!E60+DIC!E61</f>
        <v>7531</v>
      </c>
      <c r="F60" s="8">
        <f>OCT!F59+NOV!F60+DIC!F61</f>
        <v>4771</v>
      </c>
      <c r="G60" s="8">
        <f>OCT!G59+NOV!G60+DIC!G61</f>
        <v>2760</v>
      </c>
    </row>
    <row r="61" spans="1:9" ht="16.5">
      <c r="A61" s="9" t="s">
        <v>12</v>
      </c>
      <c r="B61" s="8">
        <f>OCT!B60+NOV!B61+DIC!B62</f>
        <v>21</v>
      </c>
      <c r="C61" s="8">
        <f>OCT!C60+NOV!C61+DIC!C62</f>
        <v>8</v>
      </c>
      <c r="D61" s="8">
        <f>OCT!D60+NOV!D61+DIC!D62</f>
        <v>13</v>
      </c>
      <c r="E61" s="8">
        <f>OCT!E60+NOV!E61+DIC!E62</f>
        <v>45</v>
      </c>
      <c r="F61" s="8">
        <f>OCT!F60+NOV!F61+DIC!F62</f>
        <v>23</v>
      </c>
      <c r="G61" s="8">
        <f>OCT!G60+NOV!G61+DIC!G62</f>
        <v>22</v>
      </c>
    </row>
    <row r="62" spans="1:9" ht="16.5">
      <c r="A62" s="9" t="s">
        <v>13</v>
      </c>
      <c r="B62" s="8">
        <f>OCT!B61+NOV!B62+DIC!B63</f>
        <v>72</v>
      </c>
      <c r="C62" s="8">
        <f>OCT!C61+NOV!C62+DIC!C63</f>
        <v>29</v>
      </c>
      <c r="D62" s="8">
        <f>OCT!D61+NOV!D62+DIC!D63</f>
        <v>43</v>
      </c>
      <c r="E62" s="8">
        <f>OCT!E61+NOV!E62+DIC!E63</f>
        <v>482</v>
      </c>
      <c r="F62" s="8">
        <f>OCT!F61+NOV!F62+DIC!F63</f>
        <v>220</v>
      </c>
      <c r="G62" s="8">
        <f>OCT!G61+NOV!G62+DIC!G63</f>
        <v>262</v>
      </c>
    </row>
    <row r="63" spans="1:9" ht="16.5">
      <c r="A63" s="9" t="s">
        <v>14</v>
      </c>
      <c r="B63" s="8">
        <f>OCT!B62+NOV!B63+DIC!B64</f>
        <v>119</v>
      </c>
      <c r="C63" s="8">
        <f>OCT!C62+NOV!C63+DIC!C64</f>
        <v>52</v>
      </c>
      <c r="D63" s="8">
        <f>OCT!D62+NOV!D63+DIC!D64</f>
        <v>67</v>
      </c>
      <c r="E63" s="8">
        <f>OCT!E62+NOV!E63+DIC!E64</f>
        <v>873</v>
      </c>
      <c r="F63" s="8">
        <f>OCT!F62+NOV!F63+DIC!F64</f>
        <v>331</v>
      </c>
      <c r="G63" s="8">
        <f>OCT!G62+NOV!G63+DIC!G64</f>
        <v>542</v>
      </c>
    </row>
    <row r="64" spans="1:9" ht="16.5">
      <c r="A64" s="9" t="s">
        <v>15</v>
      </c>
      <c r="B64" s="8">
        <f>OCT!B63+NOV!B64+DIC!B65</f>
        <v>50</v>
      </c>
      <c r="C64" s="8">
        <f>OCT!C63+NOV!C64+DIC!C65</f>
        <v>24</v>
      </c>
      <c r="D64" s="8">
        <f>OCT!D63+NOV!D64+DIC!D65</f>
        <v>26</v>
      </c>
      <c r="E64" s="8">
        <f>OCT!E63+NOV!E64+DIC!E65</f>
        <v>402</v>
      </c>
      <c r="F64" s="8">
        <f>OCT!F63+NOV!F64+DIC!F65</f>
        <v>189</v>
      </c>
      <c r="G64" s="8">
        <f>OCT!G63+NOV!G64+DIC!G65</f>
        <v>213</v>
      </c>
    </row>
    <row r="65" spans="1:9" ht="16.5">
      <c r="A65" s="9" t="s">
        <v>16</v>
      </c>
      <c r="B65" s="8">
        <f>OCT!B64+NOV!B65+DIC!B66</f>
        <v>47</v>
      </c>
      <c r="C65" s="8">
        <f>OCT!C64+NOV!C65+DIC!C66</f>
        <v>26</v>
      </c>
      <c r="D65" s="8">
        <f>OCT!D64+NOV!D65+DIC!D66</f>
        <v>21</v>
      </c>
      <c r="E65" s="8">
        <f>OCT!E64+NOV!E65+DIC!E66</f>
        <v>714</v>
      </c>
      <c r="F65" s="8">
        <f>OCT!F64+NOV!F65+DIC!F66</f>
        <v>378</v>
      </c>
      <c r="G65" s="8">
        <f>OCT!G64+NOV!G65+DIC!G66</f>
        <v>336</v>
      </c>
    </row>
    <row r="66" spans="1:9" ht="16.5">
      <c r="A66" s="9" t="s">
        <v>17</v>
      </c>
      <c r="B66" s="8">
        <f>OCT!B65+NOV!B66+DIC!B67</f>
        <v>269</v>
      </c>
      <c r="C66" s="8">
        <f>OCT!C65+NOV!C66+DIC!C67</f>
        <v>185</v>
      </c>
      <c r="D66" s="8">
        <f>OCT!D65+NOV!D66+DIC!D67</f>
        <v>84</v>
      </c>
      <c r="E66" s="8">
        <f>OCT!E65+NOV!E66+DIC!E67</f>
        <v>1588</v>
      </c>
      <c r="F66" s="8">
        <f>OCT!F65+NOV!F66+DIC!F67</f>
        <v>1245</v>
      </c>
      <c r="G66" s="8">
        <f>OCT!G65+NOV!G66+DIC!G67</f>
        <v>343</v>
      </c>
    </row>
    <row r="67" spans="1:9" ht="16.5">
      <c r="A67" s="9" t="s">
        <v>18</v>
      </c>
      <c r="B67" s="8">
        <f>OCT!B66+NOV!B67+DIC!B68</f>
        <v>435</v>
      </c>
      <c r="C67" s="8">
        <f>OCT!C66+NOV!C67+DIC!C68</f>
        <v>273</v>
      </c>
      <c r="D67" s="8">
        <f>OCT!D66+NOV!D67+DIC!D68</f>
        <v>162</v>
      </c>
      <c r="E67" s="8">
        <f>OCT!E66+NOV!E67+DIC!E68</f>
        <v>2536</v>
      </c>
      <c r="F67" s="8">
        <f>OCT!F66+NOV!F67+DIC!F68</f>
        <v>1842</v>
      </c>
      <c r="G67" s="8">
        <f>OCT!G66+NOV!G67+DIC!G68</f>
        <v>694</v>
      </c>
    </row>
    <row r="68" spans="1:9" ht="16.5">
      <c r="A68" s="9" t="s">
        <v>19</v>
      </c>
      <c r="B68" s="8">
        <f>OCT!B67+NOV!B68+DIC!B69</f>
        <v>110</v>
      </c>
      <c r="C68" s="8">
        <f>OCT!C67+NOV!C68+DIC!C69</f>
        <v>67</v>
      </c>
      <c r="D68" s="8">
        <f>OCT!D67+NOV!D68+DIC!D69</f>
        <v>43</v>
      </c>
      <c r="E68" s="8">
        <f>OCT!E67+NOV!E68+DIC!E69</f>
        <v>891</v>
      </c>
      <c r="F68" s="8">
        <f>OCT!F67+NOV!F68+DIC!F69</f>
        <v>543</v>
      </c>
      <c r="G68" s="8">
        <f>OCT!G67+NOV!G68+DIC!G69</f>
        <v>348</v>
      </c>
    </row>
    <row r="70" spans="1:9" ht="33.75" customHeight="1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23.65" customHeight="1"/>
    <row r="72" spans="1:9" ht="46.5" customHeight="1">
      <c r="A72" s="36" t="s">
        <v>0</v>
      </c>
      <c r="B72" s="37"/>
      <c r="C72" s="37"/>
      <c r="D72" s="37"/>
      <c r="E72" s="37"/>
      <c r="F72" s="37"/>
      <c r="G72" s="37"/>
      <c r="H72" s="37"/>
      <c r="I72" s="37"/>
    </row>
    <row r="73" spans="1:9" ht="4.9000000000000004" customHeight="1"/>
    <row r="74" spans="1:9" ht="18" customHeight="1">
      <c r="A74" s="38" t="s">
        <v>50</v>
      </c>
      <c r="B74" s="37"/>
      <c r="C74" s="37"/>
      <c r="D74" s="37"/>
      <c r="E74" s="37"/>
      <c r="F74" s="37"/>
      <c r="G74" s="37"/>
      <c r="H74" s="37"/>
      <c r="I74" s="37"/>
    </row>
    <row r="75" spans="1:9" ht="18" customHeight="1">
      <c r="A75" s="38" t="s">
        <v>22</v>
      </c>
      <c r="B75" s="37"/>
      <c r="C75" s="37"/>
      <c r="D75" s="37"/>
      <c r="E75" s="37"/>
      <c r="F75" s="37"/>
      <c r="G75" s="37"/>
      <c r="H75" s="37"/>
      <c r="I75" s="37"/>
    </row>
    <row r="76" spans="1:9" ht="12.2" customHeight="1"/>
    <row r="77" spans="1:9" ht="15.4" customHeight="1"/>
    <row r="78" spans="1:9" ht="18" customHeight="1">
      <c r="A78" s="39" t="s">
        <v>3</v>
      </c>
      <c r="B78" s="37"/>
      <c r="C78" s="37"/>
      <c r="D78" s="37"/>
      <c r="E78" s="37"/>
      <c r="F78" s="37"/>
      <c r="G78" s="37"/>
      <c r="H78" s="37"/>
      <c r="I78" s="37"/>
    </row>
    <row r="79" spans="1:9" ht="8.4499999999999993" customHeight="1"/>
    <row r="80" spans="1:9">
      <c r="A80" s="40" t="s">
        <v>4</v>
      </c>
      <c r="B80" s="42" t="s">
        <v>5</v>
      </c>
      <c r="C80" s="43"/>
      <c r="D80" s="44"/>
      <c r="E80" s="42" t="s">
        <v>6</v>
      </c>
      <c r="F80" s="43"/>
      <c r="G80" s="44"/>
    </row>
    <row r="81" spans="1:7">
      <c r="A81" s="41"/>
      <c r="B81" s="6" t="s">
        <v>7</v>
      </c>
      <c r="C81" s="6" t="s">
        <v>8</v>
      </c>
      <c r="D81" s="6" t="s">
        <v>9</v>
      </c>
      <c r="E81" s="6" t="s">
        <v>7</v>
      </c>
      <c r="F81" s="6" t="s">
        <v>8</v>
      </c>
      <c r="G81" s="6" t="s">
        <v>9</v>
      </c>
    </row>
    <row r="82" spans="1:7" ht="16.5">
      <c r="A82" s="7" t="s">
        <v>10</v>
      </c>
      <c r="B82" s="7" t="s">
        <v>10</v>
      </c>
      <c r="C82" s="7" t="s">
        <v>10</v>
      </c>
      <c r="D82" s="7" t="s">
        <v>10</v>
      </c>
      <c r="E82" s="7" t="s">
        <v>10</v>
      </c>
      <c r="F82" s="7" t="s">
        <v>10</v>
      </c>
      <c r="G82" s="7" t="s">
        <v>10</v>
      </c>
    </row>
    <row r="83" spans="1:7" ht="16.5">
      <c r="A83" s="8" t="s">
        <v>11</v>
      </c>
      <c r="B83" s="8">
        <f>OCT!B82+NOV!B83+DIC!B85</f>
        <v>332</v>
      </c>
      <c r="C83" s="8">
        <f>OCT!C82+NOV!C83+DIC!C85</f>
        <v>194</v>
      </c>
      <c r="D83" s="8">
        <f>OCT!B82+NOV!B83+DIC!D85</f>
        <v>236</v>
      </c>
      <c r="E83" s="8">
        <f>OCT!E82+NOV!E83+DIC!E85</f>
        <v>5023</v>
      </c>
      <c r="F83" s="8">
        <f>OCT!F82+NOV!F83+DIC!F85</f>
        <v>2800</v>
      </c>
      <c r="G83" s="8">
        <f>OCT!G82+NOV!G83+DIC!G85</f>
        <v>2223</v>
      </c>
    </row>
    <row r="84" spans="1:7" ht="16.5">
      <c r="A84" s="9" t="s">
        <v>12</v>
      </c>
      <c r="B84" s="8">
        <f>OCT!B83+NOV!B84+DIC!B86</f>
        <v>0</v>
      </c>
      <c r="C84" s="8">
        <f>OCT!C83+NOV!C84+DIC!C86</f>
        <v>0</v>
      </c>
      <c r="D84" s="8">
        <f>OCT!B83+NOV!B84+DIC!D86</f>
        <v>0</v>
      </c>
      <c r="E84" s="8">
        <f>OCT!E83+NOV!E84+DIC!E86</f>
        <v>0</v>
      </c>
      <c r="F84" s="8">
        <f>OCT!F83+NOV!F84+DIC!F86</f>
        <v>0</v>
      </c>
      <c r="G84" s="8">
        <f>OCT!G83+NOV!G84+DIC!G86</f>
        <v>0</v>
      </c>
    </row>
    <row r="85" spans="1:7" ht="16.5">
      <c r="A85" s="9" t="s">
        <v>13</v>
      </c>
      <c r="B85" s="8">
        <f>OCT!B84+NOV!B85+DIC!B87</f>
        <v>0</v>
      </c>
      <c r="C85" s="8">
        <f>OCT!C84+NOV!C85+DIC!C87</f>
        <v>0</v>
      </c>
      <c r="D85" s="8">
        <f>OCT!B84+NOV!B85+DIC!D87</f>
        <v>0</v>
      </c>
      <c r="E85" s="8">
        <f>OCT!E84+NOV!E85+DIC!E87</f>
        <v>0</v>
      </c>
      <c r="F85" s="8">
        <f>OCT!F84+NOV!F85+DIC!F87</f>
        <v>0</v>
      </c>
      <c r="G85" s="8">
        <f>OCT!G84+NOV!G85+DIC!G87</f>
        <v>0</v>
      </c>
    </row>
    <row r="86" spans="1:7" ht="16.5">
      <c r="A86" s="9" t="s">
        <v>14</v>
      </c>
      <c r="B86" s="8">
        <f>OCT!B85+NOV!B86+DIC!B88</f>
        <v>20</v>
      </c>
      <c r="C86" s="8">
        <f>OCT!C85+NOV!C86+DIC!C88</f>
        <v>4</v>
      </c>
      <c r="D86" s="8">
        <f>OCT!B85+NOV!B86+DIC!D88</f>
        <v>18</v>
      </c>
      <c r="E86" s="8">
        <f>OCT!E85+NOV!E86+DIC!E88</f>
        <v>263</v>
      </c>
      <c r="F86" s="8">
        <f>OCT!F85+NOV!F86+DIC!F88</f>
        <v>40</v>
      </c>
      <c r="G86" s="8">
        <f>OCT!G85+NOV!G86+DIC!G88</f>
        <v>223</v>
      </c>
    </row>
    <row r="87" spans="1:7" ht="16.5">
      <c r="A87" s="9" t="s">
        <v>15</v>
      </c>
      <c r="B87" s="8">
        <f>OCT!B86+NOV!B87+DIC!B89</f>
        <v>61</v>
      </c>
      <c r="C87" s="8">
        <f>OCT!C86+NOV!C87+DIC!C89</f>
        <v>21</v>
      </c>
      <c r="D87" s="8">
        <f>OCT!B86+NOV!B87+DIC!D89</f>
        <v>54</v>
      </c>
      <c r="E87" s="8">
        <f>OCT!E86+NOV!E87+DIC!E89</f>
        <v>1103</v>
      </c>
      <c r="F87" s="8">
        <f>OCT!F86+NOV!F87+DIC!F89</f>
        <v>394</v>
      </c>
      <c r="G87" s="8">
        <f>OCT!G86+NOV!G87+DIC!G89</f>
        <v>709</v>
      </c>
    </row>
    <row r="88" spans="1:7" ht="16.5">
      <c r="A88" s="9" t="s">
        <v>16</v>
      </c>
      <c r="B88" s="8">
        <f>OCT!B87+NOV!B88+DIC!B90</f>
        <v>74</v>
      </c>
      <c r="C88" s="8">
        <f>OCT!C87+NOV!C88+DIC!C90</f>
        <v>46</v>
      </c>
      <c r="D88" s="8">
        <f>OCT!B87+NOV!B88+DIC!D90</f>
        <v>54</v>
      </c>
      <c r="E88" s="8">
        <f>OCT!E87+NOV!E88+DIC!E90</f>
        <v>901</v>
      </c>
      <c r="F88" s="8">
        <f>OCT!F87+NOV!F88+DIC!F90</f>
        <v>493</v>
      </c>
      <c r="G88" s="8">
        <f>OCT!G87+NOV!G88+DIC!G90</f>
        <v>408</v>
      </c>
    </row>
    <row r="89" spans="1:7" ht="16.5">
      <c r="A89" s="9" t="s">
        <v>17</v>
      </c>
      <c r="B89" s="8">
        <f>OCT!B88+NOV!B89+DIC!B91</f>
        <v>67</v>
      </c>
      <c r="C89" s="8">
        <f>OCT!C88+NOV!C89+DIC!C91</f>
        <v>43</v>
      </c>
      <c r="D89" s="8">
        <f>OCT!B88+NOV!B89+DIC!D91</f>
        <v>46</v>
      </c>
      <c r="E89" s="8">
        <f>OCT!E88+NOV!E89+DIC!E91</f>
        <v>1048</v>
      </c>
      <c r="F89" s="8">
        <f>OCT!F88+NOV!F89+DIC!F91</f>
        <v>688</v>
      </c>
      <c r="G89" s="8">
        <f>OCT!G88+NOV!G89+DIC!G91</f>
        <v>360</v>
      </c>
    </row>
    <row r="90" spans="1:7" ht="16.5">
      <c r="A90" s="9" t="s">
        <v>18</v>
      </c>
      <c r="B90" s="8">
        <f>OCT!B89+NOV!B90+DIC!B92</f>
        <v>94</v>
      </c>
      <c r="C90" s="8">
        <f>OCT!C89+NOV!C90+DIC!C92</f>
        <v>66</v>
      </c>
      <c r="D90" s="8">
        <f>OCT!B89+NOV!B90+DIC!D92</f>
        <v>58</v>
      </c>
      <c r="E90" s="8">
        <f>OCT!E89+NOV!E90+DIC!E92</f>
        <v>1406</v>
      </c>
      <c r="F90" s="8">
        <f>OCT!F89+NOV!F90+DIC!F92</f>
        <v>992</v>
      </c>
      <c r="G90" s="8">
        <f>OCT!G89+NOV!G90+DIC!G92</f>
        <v>414</v>
      </c>
    </row>
    <row r="91" spans="1:7" ht="16.5">
      <c r="A91" s="9" t="s">
        <v>19</v>
      </c>
      <c r="B91" s="8">
        <f>OCT!B90+NOV!B91+DIC!B93</f>
        <v>16</v>
      </c>
      <c r="C91" s="8">
        <f>OCT!C90+NOV!C91+DIC!C93</f>
        <v>14</v>
      </c>
      <c r="D91" s="8">
        <f>OCT!B90+NOV!B91+DIC!D93</f>
        <v>6</v>
      </c>
      <c r="E91" s="8">
        <f>OCT!E90+NOV!E91+DIC!E93</f>
        <v>302</v>
      </c>
      <c r="F91" s="8">
        <f>OCT!F90+NOV!F91+DIC!F93</f>
        <v>193</v>
      </c>
      <c r="G91" s="8">
        <f>OCT!G90+NOV!G91+DIC!G93</f>
        <v>109</v>
      </c>
    </row>
  </sheetData>
  <mergeCells count="32">
    <mergeCell ref="A78:I78"/>
    <mergeCell ref="A80:A81"/>
    <mergeCell ref="B80:D80"/>
    <mergeCell ref="E80:G80"/>
    <mergeCell ref="A55:I55"/>
    <mergeCell ref="A57:A58"/>
    <mergeCell ref="B57:D57"/>
    <mergeCell ref="E57:G57"/>
    <mergeCell ref="A70:I70"/>
    <mergeCell ref="A34:A35"/>
    <mergeCell ref="B34:D34"/>
    <mergeCell ref="E34:G34"/>
    <mergeCell ref="A49:I49"/>
    <mergeCell ref="A52:I52"/>
    <mergeCell ref="A28:I28"/>
    <mergeCell ref="A29:I29"/>
    <mergeCell ref="A32:I32"/>
    <mergeCell ref="A11:A12"/>
    <mergeCell ref="B11:D11"/>
    <mergeCell ref="E11:G11"/>
    <mergeCell ref="A24:I24"/>
    <mergeCell ref="A26:I26"/>
    <mergeCell ref="A1:I1"/>
    <mergeCell ref="A3:I3"/>
    <mergeCell ref="A5:I5"/>
    <mergeCell ref="A6:I6"/>
    <mergeCell ref="A9:I9"/>
    <mergeCell ref="A47:I47"/>
    <mergeCell ref="A51:I51"/>
    <mergeCell ref="A72:I72"/>
    <mergeCell ref="A74:I74"/>
    <mergeCell ref="A75:I7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1:I91"/>
  <sheetViews>
    <sheetView topLeftCell="A70" workbookViewId="0">
      <selection activeCell="G14" sqref="G14"/>
    </sheetView>
  </sheetViews>
  <sheetFormatPr baseColWidth="10" defaultColWidth="11.5703125" defaultRowHeight="15"/>
  <cols>
    <col min="1" max="1" width="31.5703125" style="35" customWidth="1"/>
    <col min="2" max="7" width="13.7109375" style="35" customWidth="1"/>
    <col min="8" max="8" width="0" style="35" hidden="1" customWidth="1"/>
    <col min="9" max="9" width="7.28515625" style="35" customWidth="1"/>
    <col min="10" max="16384" width="11.5703125" style="35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9" ht="4.9000000000000004" customHeight="1"/>
    <row r="5" spans="1:9" ht="18" customHeight="1">
      <c r="A5" s="38" t="s">
        <v>51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8" t="s">
        <v>43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9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'3TRIM'!B14+'4TRIM'!B14</f>
        <v>7968</v>
      </c>
      <c r="C14" s="8">
        <f>'3TRIM'!C14+'4TRIM'!C14</f>
        <v>4640</v>
      </c>
      <c r="D14" s="8">
        <f>'3TRIM'!D14+'4TRIM'!D14</f>
        <v>3328</v>
      </c>
      <c r="E14" s="8">
        <f>'3TRIM'!E14+'4TRIM'!E14</f>
        <v>49574</v>
      </c>
      <c r="F14" s="8">
        <f>'3TRIM'!F14+'4TRIM'!F14</f>
        <v>29968</v>
      </c>
      <c r="G14" s="8">
        <f>'3TRIM'!G14+'4TRIM'!G14</f>
        <v>19606</v>
      </c>
    </row>
    <row r="15" spans="1:9" ht="16.5">
      <c r="A15" s="9" t="s">
        <v>12</v>
      </c>
      <c r="B15" s="8">
        <f>'3TRIM'!B15+'4TRIM'!B15</f>
        <v>113</v>
      </c>
      <c r="C15" s="8">
        <f>'3TRIM'!C15+'4TRIM'!C15</f>
        <v>55</v>
      </c>
      <c r="D15" s="8">
        <f>'3TRIM'!D15+'4TRIM'!D15</f>
        <v>58</v>
      </c>
      <c r="E15" s="8">
        <f>'3TRIM'!E15+'4TRIM'!E15</f>
        <v>256</v>
      </c>
      <c r="F15" s="8">
        <f>'3TRIM'!F15+'4TRIM'!F15</f>
        <v>120</v>
      </c>
      <c r="G15" s="8">
        <f>'3TRIM'!G15+'4TRIM'!G15</f>
        <v>136</v>
      </c>
    </row>
    <row r="16" spans="1:9" ht="16.5">
      <c r="A16" s="9" t="s">
        <v>13</v>
      </c>
      <c r="B16" s="8">
        <f>'3TRIM'!B16+'4TRIM'!B16</f>
        <v>169</v>
      </c>
      <c r="C16" s="8">
        <f>'3TRIM'!C16+'4TRIM'!C16</f>
        <v>78</v>
      </c>
      <c r="D16" s="8">
        <f>'3TRIM'!D16+'4TRIM'!D16</f>
        <v>91</v>
      </c>
      <c r="E16" s="8">
        <f>'3TRIM'!E16+'4TRIM'!E16</f>
        <v>2238</v>
      </c>
      <c r="F16" s="8">
        <f>'3TRIM'!F16+'4TRIM'!F16</f>
        <v>1000</v>
      </c>
      <c r="G16" s="8">
        <f>'3TRIM'!G16+'4TRIM'!G16</f>
        <v>1238</v>
      </c>
    </row>
    <row r="17" spans="1:9" ht="16.5">
      <c r="A17" s="9" t="s">
        <v>14</v>
      </c>
      <c r="B17" s="8">
        <f>'3TRIM'!B17+'4TRIM'!B17</f>
        <v>556</v>
      </c>
      <c r="C17" s="8">
        <f>'3TRIM'!C17+'4TRIM'!C17</f>
        <v>256</v>
      </c>
      <c r="D17" s="8">
        <f>'3TRIM'!D17+'4TRIM'!D17</f>
        <v>300</v>
      </c>
      <c r="E17" s="8">
        <f>'3TRIM'!E17+'4TRIM'!E17</f>
        <v>5215</v>
      </c>
      <c r="F17" s="8">
        <f>'3TRIM'!F17+'4TRIM'!F17</f>
        <v>2359</v>
      </c>
      <c r="G17" s="8">
        <f>'3TRIM'!G17+'4TRIM'!G17</f>
        <v>2856</v>
      </c>
    </row>
    <row r="18" spans="1:9" ht="16.5">
      <c r="A18" s="9" t="s">
        <v>15</v>
      </c>
      <c r="B18" s="8">
        <f>'3TRIM'!B18+'4TRIM'!B18</f>
        <v>655</v>
      </c>
      <c r="C18" s="8">
        <f>'3TRIM'!C18+'4TRIM'!C18</f>
        <v>318</v>
      </c>
      <c r="D18" s="8">
        <f>'3TRIM'!D18+'4TRIM'!D18</f>
        <v>337</v>
      </c>
      <c r="E18" s="8">
        <f>'3TRIM'!E18+'4TRIM'!E18</f>
        <v>5441</v>
      </c>
      <c r="F18" s="8">
        <f>'3TRIM'!F18+'4TRIM'!F18</f>
        <v>2299</v>
      </c>
      <c r="G18" s="8">
        <f>'3TRIM'!G18+'4TRIM'!G18</f>
        <v>3142</v>
      </c>
    </row>
    <row r="19" spans="1:9" ht="16.5">
      <c r="A19" s="9" t="s">
        <v>16</v>
      </c>
      <c r="B19" s="8">
        <f>'3TRIM'!B19+'4TRIM'!B19</f>
        <v>626</v>
      </c>
      <c r="C19" s="8">
        <f>'3TRIM'!C19+'4TRIM'!C19</f>
        <v>353</v>
      </c>
      <c r="D19" s="8">
        <f>'3TRIM'!D19+'4TRIM'!D19</f>
        <v>273</v>
      </c>
      <c r="E19" s="8">
        <f>'3TRIM'!E19+'4TRIM'!E19</f>
        <v>5164</v>
      </c>
      <c r="F19" s="8">
        <f>'3TRIM'!F19+'4TRIM'!F19</f>
        <v>2834</v>
      </c>
      <c r="G19" s="8">
        <f>'3TRIM'!G19+'4TRIM'!G19</f>
        <v>2330</v>
      </c>
    </row>
    <row r="20" spans="1:9" ht="16.5">
      <c r="A20" s="9" t="s">
        <v>17</v>
      </c>
      <c r="B20" s="8">
        <f>'3TRIM'!B20+'4TRIM'!B20</f>
        <v>1621</v>
      </c>
      <c r="C20" s="8">
        <f>'3TRIM'!C20+'4TRIM'!C20</f>
        <v>1044</v>
      </c>
      <c r="D20" s="8">
        <f>'3TRIM'!D20+'4TRIM'!D20</f>
        <v>577</v>
      </c>
      <c r="E20" s="8">
        <f>'3TRIM'!E20+'4TRIM'!E20</f>
        <v>9663</v>
      </c>
      <c r="F20" s="8">
        <f>'3TRIM'!F20+'4TRIM'!F20</f>
        <v>6879</v>
      </c>
      <c r="G20" s="8">
        <f>'3TRIM'!G20+'4TRIM'!G20</f>
        <v>2784</v>
      </c>
    </row>
    <row r="21" spans="1:9" ht="16.5">
      <c r="A21" s="9" t="s">
        <v>18</v>
      </c>
      <c r="B21" s="8">
        <f>'3TRIM'!B21+'4TRIM'!B21</f>
        <v>3207</v>
      </c>
      <c r="C21" s="8">
        <f>'3TRIM'!C21+'4TRIM'!C21</f>
        <v>1948</v>
      </c>
      <c r="D21" s="8">
        <f>'3TRIM'!D21+'4TRIM'!D21</f>
        <v>1259</v>
      </c>
      <c r="E21" s="8">
        <f>'3TRIM'!E21+'4TRIM'!E21</f>
        <v>16062</v>
      </c>
      <c r="F21" s="8">
        <f>'3TRIM'!F21+'4TRIM'!F21</f>
        <v>11061</v>
      </c>
      <c r="G21" s="8">
        <f>'3TRIM'!G21+'4TRIM'!G21</f>
        <v>5001</v>
      </c>
    </row>
    <row r="22" spans="1:9" ht="16.5">
      <c r="A22" s="9" t="s">
        <v>19</v>
      </c>
      <c r="B22" s="8">
        <f>'3TRIM'!B22+'4TRIM'!B22</f>
        <v>1021</v>
      </c>
      <c r="C22" s="8">
        <f>'3TRIM'!C22+'4TRIM'!C22</f>
        <v>588</v>
      </c>
      <c r="D22" s="8">
        <f>'3TRIM'!D22+'4TRIM'!D22</f>
        <v>433</v>
      </c>
      <c r="E22" s="8">
        <f>'3TRIM'!E22+'4TRIM'!E22</f>
        <v>5535</v>
      </c>
      <c r="F22" s="8">
        <f>'3TRIM'!F22+'4TRIM'!F22</f>
        <v>3416</v>
      </c>
      <c r="G22" s="8">
        <f>'3TRIM'!G22+'4TRIM'!G22</f>
        <v>2119</v>
      </c>
    </row>
    <row r="23" spans="1:9" ht="16.5">
      <c r="A23" s="27"/>
      <c r="B23" s="27"/>
      <c r="C23" s="27"/>
      <c r="D23" s="27"/>
      <c r="E23" s="27"/>
      <c r="F23" s="27"/>
      <c r="G23" s="27"/>
    </row>
    <row r="24" spans="1:9" ht="33.75" customHeight="1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23.65" customHeight="1"/>
    <row r="26" spans="1:9" ht="46.5" customHeight="1">
      <c r="A26" s="36" t="s">
        <v>0</v>
      </c>
      <c r="B26" s="37"/>
      <c r="C26" s="37"/>
      <c r="D26" s="37"/>
      <c r="E26" s="37"/>
      <c r="F26" s="37"/>
      <c r="G26" s="37"/>
      <c r="H26" s="37"/>
      <c r="I26" s="37"/>
    </row>
    <row r="27" spans="1:9" ht="4.9000000000000004" customHeight="1"/>
    <row r="28" spans="1:9" ht="18" customHeight="1">
      <c r="A28" s="38" t="s">
        <v>51</v>
      </c>
      <c r="B28" s="37"/>
      <c r="C28" s="37"/>
      <c r="D28" s="37"/>
      <c r="E28" s="37"/>
      <c r="F28" s="37"/>
      <c r="G28" s="37"/>
      <c r="H28" s="37"/>
      <c r="I28" s="37"/>
    </row>
    <row r="29" spans="1:9" ht="18" customHeight="1">
      <c r="A29" s="38" t="s">
        <v>20</v>
      </c>
      <c r="B29" s="37"/>
      <c r="C29" s="37"/>
      <c r="D29" s="37"/>
      <c r="E29" s="37"/>
      <c r="F29" s="37"/>
      <c r="G29" s="37"/>
      <c r="H29" s="37"/>
      <c r="I29" s="37"/>
    </row>
    <row r="30" spans="1:9" ht="12.2" customHeight="1"/>
    <row r="31" spans="1:9" ht="15.4" customHeight="1"/>
    <row r="32" spans="1:9" ht="18" customHeight="1">
      <c r="A32" s="39" t="s">
        <v>3</v>
      </c>
      <c r="B32" s="37"/>
      <c r="C32" s="37"/>
      <c r="D32" s="37"/>
      <c r="E32" s="37"/>
      <c r="F32" s="37"/>
      <c r="G32" s="37"/>
      <c r="H32" s="37"/>
      <c r="I32" s="37"/>
    </row>
    <row r="33" spans="1:9" ht="8.4499999999999993" customHeight="1"/>
    <row r="34" spans="1:9">
      <c r="A34" s="40" t="s">
        <v>4</v>
      </c>
      <c r="B34" s="42" t="s">
        <v>5</v>
      </c>
      <c r="C34" s="43"/>
      <c r="D34" s="44"/>
      <c r="E34" s="42" t="s">
        <v>6</v>
      </c>
      <c r="F34" s="43"/>
      <c r="G34" s="44"/>
    </row>
    <row r="35" spans="1:9">
      <c r="A35" s="41"/>
      <c r="B35" s="6" t="s">
        <v>7</v>
      </c>
      <c r="C35" s="6" t="s">
        <v>8</v>
      </c>
      <c r="D35" s="6" t="s">
        <v>9</v>
      </c>
      <c r="E35" s="6" t="s">
        <v>7</v>
      </c>
      <c r="F35" s="6" t="s">
        <v>8</v>
      </c>
      <c r="G35" s="6" t="s">
        <v>9</v>
      </c>
    </row>
    <row r="36" spans="1:9" ht="16.5">
      <c r="A36" s="7" t="s">
        <v>10</v>
      </c>
      <c r="B36" s="7" t="s">
        <v>10</v>
      </c>
      <c r="C36" s="7" t="s">
        <v>10</v>
      </c>
      <c r="D36" s="7" t="s">
        <v>10</v>
      </c>
      <c r="E36" s="7" t="s">
        <v>10</v>
      </c>
      <c r="F36" s="7" t="s">
        <v>10</v>
      </c>
      <c r="G36" s="7" t="s">
        <v>10</v>
      </c>
    </row>
    <row r="37" spans="1:9" ht="16.5">
      <c r="A37" s="8" t="s">
        <v>11</v>
      </c>
      <c r="B37" s="8">
        <f>'3TRIM'!B37+'4TRIM'!B14</f>
        <v>6142</v>
      </c>
      <c r="C37" s="8">
        <f>'3TRIM'!C37+'4TRIM'!C14</f>
        <v>3596</v>
      </c>
      <c r="D37" s="8">
        <f>'3TRIM'!D37+'4TRIM'!D14</f>
        <v>2546</v>
      </c>
      <c r="E37" s="8">
        <f>'3TRIM'!E37+'4TRIM'!E14</f>
        <v>35003</v>
      </c>
      <c r="F37" s="8">
        <f>'3TRIM'!F37+'4TRIM'!F14</f>
        <v>21255</v>
      </c>
      <c r="G37" s="8">
        <f>'3TRIM'!G37+'4TRIM'!G14</f>
        <v>13748</v>
      </c>
    </row>
    <row r="38" spans="1:9" ht="16.5">
      <c r="A38" s="9" t="s">
        <v>12</v>
      </c>
      <c r="B38" s="8">
        <f>'3TRIM'!B38+'4TRIM'!B15</f>
        <v>96</v>
      </c>
      <c r="C38" s="8">
        <f>'3TRIM'!C38+'4TRIM'!C15</f>
        <v>46</v>
      </c>
      <c r="D38" s="8">
        <f>'3TRIM'!D38+'4TRIM'!D15</f>
        <v>50</v>
      </c>
      <c r="E38" s="8">
        <f>'3TRIM'!E38+'4TRIM'!E15</f>
        <v>198</v>
      </c>
      <c r="F38" s="8">
        <f>'3TRIM'!F38+'4TRIM'!F15</f>
        <v>86</v>
      </c>
      <c r="G38" s="8">
        <f>'3TRIM'!G38+'4TRIM'!G15</f>
        <v>112</v>
      </c>
    </row>
    <row r="39" spans="1:9" ht="16.5">
      <c r="A39" s="9" t="s">
        <v>13</v>
      </c>
      <c r="B39" s="8">
        <f>'3TRIM'!B39+'4TRIM'!B16</f>
        <v>153</v>
      </c>
      <c r="C39" s="8">
        <f>'3TRIM'!C39+'4TRIM'!C16</f>
        <v>69</v>
      </c>
      <c r="D39" s="8">
        <f>'3TRIM'!D39+'4TRIM'!D16</f>
        <v>84</v>
      </c>
      <c r="E39" s="8">
        <f>'3TRIM'!E39+'4TRIM'!E16</f>
        <v>1739</v>
      </c>
      <c r="F39" s="8">
        <f>'3TRIM'!F39+'4TRIM'!F16</f>
        <v>786</v>
      </c>
      <c r="G39" s="8">
        <f>'3TRIM'!G39+'4TRIM'!G16</f>
        <v>953</v>
      </c>
    </row>
    <row r="40" spans="1:9" ht="16.5">
      <c r="A40" s="9" t="s">
        <v>14</v>
      </c>
      <c r="B40" s="8">
        <f>'3TRIM'!B40+'4TRIM'!B17</f>
        <v>474</v>
      </c>
      <c r="C40" s="8">
        <f>'3TRIM'!C40+'4TRIM'!C17</f>
        <v>221</v>
      </c>
      <c r="D40" s="8">
        <f>'3TRIM'!D40+'4TRIM'!D17</f>
        <v>253</v>
      </c>
      <c r="E40" s="8">
        <f>'3TRIM'!E40+'4TRIM'!E17</f>
        <v>4018</v>
      </c>
      <c r="F40" s="8">
        <f>'3TRIM'!F40+'4TRIM'!F17</f>
        <v>1818</v>
      </c>
      <c r="G40" s="8">
        <f>'3TRIM'!G40+'4TRIM'!G17</f>
        <v>2200</v>
      </c>
    </row>
    <row r="41" spans="1:9" ht="16.5">
      <c r="A41" s="9" t="s">
        <v>15</v>
      </c>
      <c r="B41" s="8">
        <f>'3TRIM'!B41+'4TRIM'!B18</f>
        <v>456</v>
      </c>
      <c r="C41" s="8">
        <f>'3TRIM'!C41+'4TRIM'!C18</f>
        <v>228</v>
      </c>
      <c r="D41" s="8">
        <f>'3TRIM'!D41+'4TRIM'!D18</f>
        <v>228</v>
      </c>
      <c r="E41" s="8">
        <f>'3TRIM'!E41+'4TRIM'!E18</f>
        <v>3448</v>
      </c>
      <c r="F41" s="8">
        <f>'3TRIM'!F41+'4TRIM'!F18</f>
        <v>1553</v>
      </c>
      <c r="G41" s="8">
        <f>'3TRIM'!G41+'4TRIM'!G18</f>
        <v>1895</v>
      </c>
    </row>
    <row r="42" spans="1:9" ht="16.5">
      <c r="A42" s="9" t="s">
        <v>16</v>
      </c>
      <c r="B42" s="8">
        <f>'3TRIM'!B42+'4TRIM'!B19</f>
        <v>459</v>
      </c>
      <c r="C42" s="8">
        <f>'3TRIM'!C42+'4TRIM'!C19</f>
        <v>257</v>
      </c>
      <c r="D42" s="8">
        <f>'3TRIM'!D42+'4TRIM'!D19</f>
        <v>202</v>
      </c>
      <c r="E42" s="8">
        <f>'3TRIM'!E42+'4TRIM'!E19</f>
        <v>3265</v>
      </c>
      <c r="F42" s="8">
        <f>'3TRIM'!F42+'4TRIM'!F19</f>
        <v>1751</v>
      </c>
      <c r="G42" s="8">
        <f>'3TRIM'!G42+'4TRIM'!G19</f>
        <v>1514</v>
      </c>
    </row>
    <row r="43" spans="1:9" ht="16.5">
      <c r="A43" s="9" t="s">
        <v>17</v>
      </c>
      <c r="B43" s="8">
        <f>'3TRIM'!B43+'4TRIM'!B20</f>
        <v>1248</v>
      </c>
      <c r="C43" s="8">
        <f>'3TRIM'!C43+'4TRIM'!C20</f>
        <v>814</v>
      </c>
      <c r="D43" s="8">
        <f>'3TRIM'!D43+'4TRIM'!D20</f>
        <v>434</v>
      </c>
      <c r="E43" s="8">
        <f>'3TRIM'!E43+'4TRIM'!E20</f>
        <v>6729</v>
      </c>
      <c r="F43" s="8">
        <f>'3TRIM'!F43+'4TRIM'!F20</f>
        <v>4838</v>
      </c>
      <c r="G43" s="8">
        <f>'3TRIM'!G43+'4TRIM'!G20</f>
        <v>1891</v>
      </c>
    </row>
    <row r="44" spans="1:9" ht="16.5">
      <c r="A44" s="9" t="s">
        <v>18</v>
      </c>
      <c r="B44" s="8">
        <f>'3TRIM'!B44+'4TRIM'!B21</f>
        <v>2472</v>
      </c>
      <c r="C44" s="8">
        <f>'3TRIM'!C44+'4TRIM'!C21</f>
        <v>1516</v>
      </c>
      <c r="D44" s="8">
        <f>'3TRIM'!D44+'4TRIM'!D21</f>
        <v>956</v>
      </c>
      <c r="E44" s="8">
        <f>'3TRIM'!E44+'4TRIM'!E21</f>
        <v>11601</v>
      </c>
      <c r="F44" s="8">
        <f>'3TRIM'!F44+'4TRIM'!F21</f>
        <v>7996</v>
      </c>
      <c r="G44" s="8">
        <f>'3TRIM'!G44+'4TRIM'!G21</f>
        <v>3605</v>
      </c>
    </row>
    <row r="45" spans="1:9" ht="16.5">
      <c r="A45" s="9" t="s">
        <v>19</v>
      </c>
      <c r="B45" s="8">
        <f>'3TRIM'!B45+'4TRIM'!B22</f>
        <v>784</v>
      </c>
      <c r="C45" s="8">
        <f>'3TRIM'!C45+'4TRIM'!C22</f>
        <v>445</v>
      </c>
      <c r="D45" s="8">
        <f>'3TRIM'!D45+'4TRIM'!D22</f>
        <v>339</v>
      </c>
      <c r="E45" s="8">
        <f>'3TRIM'!E45+'4TRIM'!E22</f>
        <v>4005</v>
      </c>
      <c r="F45" s="8">
        <f>'3TRIM'!F45+'4TRIM'!F22</f>
        <v>2427</v>
      </c>
      <c r="G45" s="8">
        <f>'3TRIM'!G45+'4TRIM'!G22</f>
        <v>1578</v>
      </c>
    </row>
    <row r="47" spans="1:9" ht="33.75" customHeight="1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23.65" customHeight="1"/>
    <row r="49" spans="1:9" ht="46.5" customHeight="1">
      <c r="A49" s="36" t="s">
        <v>0</v>
      </c>
      <c r="B49" s="37"/>
      <c r="C49" s="37"/>
      <c r="D49" s="37"/>
      <c r="E49" s="37"/>
      <c r="F49" s="37"/>
      <c r="G49" s="37"/>
      <c r="H49" s="37"/>
      <c r="I49" s="37"/>
    </row>
    <row r="50" spans="1:9" ht="4.9000000000000004" customHeight="1"/>
    <row r="51" spans="1:9" ht="18" customHeight="1">
      <c r="A51" s="38" t="s">
        <v>51</v>
      </c>
      <c r="B51" s="37"/>
      <c r="C51" s="37"/>
      <c r="D51" s="37"/>
      <c r="E51" s="37"/>
      <c r="F51" s="37"/>
      <c r="G51" s="37"/>
      <c r="H51" s="37"/>
      <c r="I51" s="37"/>
    </row>
    <row r="52" spans="1:9" ht="18" customHeight="1">
      <c r="A52" s="38" t="s">
        <v>21</v>
      </c>
      <c r="B52" s="37"/>
      <c r="C52" s="37"/>
      <c r="D52" s="37"/>
      <c r="E52" s="37"/>
      <c r="F52" s="37"/>
      <c r="G52" s="37"/>
      <c r="H52" s="37"/>
      <c r="I52" s="37"/>
    </row>
    <row r="53" spans="1:9" ht="12.2" customHeight="1"/>
    <row r="54" spans="1:9" ht="15.4" customHeight="1"/>
    <row r="55" spans="1:9" ht="18" customHeight="1">
      <c r="A55" s="39" t="s">
        <v>3</v>
      </c>
      <c r="B55" s="37"/>
      <c r="C55" s="37"/>
      <c r="D55" s="37"/>
      <c r="E55" s="37"/>
      <c r="F55" s="37"/>
      <c r="G55" s="37"/>
      <c r="H55" s="37"/>
      <c r="I55" s="37"/>
    </row>
    <row r="56" spans="1:9" ht="8.4499999999999993" customHeight="1"/>
    <row r="57" spans="1:9">
      <c r="A57" s="40" t="s">
        <v>4</v>
      </c>
      <c r="B57" s="42" t="s">
        <v>5</v>
      </c>
      <c r="C57" s="43"/>
      <c r="D57" s="44"/>
      <c r="E57" s="42" t="s">
        <v>6</v>
      </c>
      <c r="F57" s="43"/>
      <c r="G57" s="44"/>
    </row>
    <row r="58" spans="1:9">
      <c r="A58" s="41"/>
      <c r="B58" s="6" t="s">
        <v>7</v>
      </c>
      <c r="C58" s="6" t="s">
        <v>8</v>
      </c>
      <c r="D58" s="6" t="s">
        <v>9</v>
      </c>
      <c r="E58" s="6" t="s">
        <v>7</v>
      </c>
      <c r="F58" s="6" t="s">
        <v>8</v>
      </c>
      <c r="G58" s="6" t="s">
        <v>9</v>
      </c>
    </row>
    <row r="59" spans="1:9" ht="16.5">
      <c r="A59" s="7" t="s">
        <v>10</v>
      </c>
      <c r="B59" s="7" t="s">
        <v>10</v>
      </c>
      <c r="C59" s="7" t="s">
        <v>10</v>
      </c>
      <c r="D59" s="7" t="s">
        <v>10</v>
      </c>
      <c r="E59" s="7" t="s">
        <v>10</v>
      </c>
      <c r="F59" s="7" t="s">
        <v>10</v>
      </c>
      <c r="G59" s="7" t="s">
        <v>10</v>
      </c>
    </row>
    <row r="60" spans="1:9" ht="16.5">
      <c r="A60" s="8" t="s">
        <v>11</v>
      </c>
      <c r="B60" s="8">
        <f>'3TRIM'!B60+'4TRIM'!B60</f>
        <v>2549</v>
      </c>
      <c r="C60" s="8">
        <f>'3TRIM'!C60+'4TRIM'!C60</f>
        <v>1476</v>
      </c>
      <c r="D60" s="8">
        <f>'3TRIM'!D60+'4TRIM'!D60</f>
        <v>1073</v>
      </c>
      <c r="E60" s="8">
        <f>'3TRIM'!E60+'4TRIM'!E60</f>
        <v>16121</v>
      </c>
      <c r="F60" s="8">
        <f>'3TRIM'!F60+'4TRIM'!F60</f>
        <v>10133</v>
      </c>
      <c r="G60" s="8">
        <f>'3TRIM'!G60+'4TRIM'!G60</f>
        <v>5988</v>
      </c>
    </row>
    <row r="61" spans="1:9" ht="16.5">
      <c r="A61" s="9" t="s">
        <v>12</v>
      </c>
      <c r="B61" s="8">
        <f>'3TRIM'!B61+'4TRIM'!B61</f>
        <v>38</v>
      </c>
      <c r="C61" s="8">
        <f>'3TRIM'!C61+'4TRIM'!C61</f>
        <v>17</v>
      </c>
      <c r="D61" s="8">
        <f>'3TRIM'!D61+'4TRIM'!D61</f>
        <v>21</v>
      </c>
      <c r="E61" s="8">
        <f>'3TRIM'!E61+'4TRIM'!E61</f>
        <v>103</v>
      </c>
      <c r="F61" s="8">
        <f>'3TRIM'!F61+'4TRIM'!F61</f>
        <v>57</v>
      </c>
      <c r="G61" s="8">
        <f>'3TRIM'!G61+'4TRIM'!G61</f>
        <v>46</v>
      </c>
    </row>
    <row r="62" spans="1:9" ht="16.5">
      <c r="A62" s="9" t="s">
        <v>13</v>
      </c>
      <c r="B62" s="8">
        <f>'3TRIM'!B62+'4TRIM'!B62</f>
        <v>89</v>
      </c>
      <c r="C62" s="8">
        <f>'3TRIM'!C62+'4TRIM'!C62</f>
        <v>38</v>
      </c>
      <c r="D62" s="8">
        <f>'3TRIM'!D62+'4TRIM'!D62</f>
        <v>51</v>
      </c>
      <c r="E62" s="8">
        <f>'3TRIM'!E62+'4TRIM'!E62</f>
        <v>981</v>
      </c>
      <c r="F62" s="8">
        <f>'3TRIM'!F62+'4TRIM'!F62</f>
        <v>434</v>
      </c>
      <c r="G62" s="8">
        <f>'3TRIM'!G62+'4TRIM'!G62</f>
        <v>547</v>
      </c>
    </row>
    <row r="63" spans="1:9" ht="16.5">
      <c r="A63" s="9" t="s">
        <v>14</v>
      </c>
      <c r="B63" s="8">
        <f>'3TRIM'!B63+'4TRIM'!B63</f>
        <v>181</v>
      </c>
      <c r="C63" s="8">
        <f>'3TRIM'!C63+'4TRIM'!C63</f>
        <v>82</v>
      </c>
      <c r="D63" s="8">
        <f>'3TRIM'!D63+'4TRIM'!D63</f>
        <v>99</v>
      </c>
      <c r="E63" s="8">
        <f>'3TRIM'!E63+'4TRIM'!E63</f>
        <v>1898</v>
      </c>
      <c r="F63" s="8">
        <f>'3TRIM'!F63+'4TRIM'!F63</f>
        <v>801</v>
      </c>
      <c r="G63" s="8">
        <f>'3TRIM'!G63+'4TRIM'!G63</f>
        <v>1097</v>
      </c>
    </row>
    <row r="64" spans="1:9" ht="16.5">
      <c r="A64" s="9" t="s">
        <v>15</v>
      </c>
      <c r="B64" s="8">
        <f>'3TRIM'!B64+'4TRIM'!B64</f>
        <v>160</v>
      </c>
      <c r="C64" s="8">
        <f>'3TRIM'!C64+'4TRIM'!C64</f>
        <v>76</v>
      </c>
      <c r="D64" s="8">
        <f>'3TRIM'!D64+'4TRIM'!D64</f>
        <v>84</v>
      </c>
      <c r="E64" s="8">
        <f>'3TRIM'!E64+'4TRIM'!E64</f>
        <v>1047</v>
      </c>
      <c r="F64" s="8">
        <f>'3TRIM'!F64+'4TRIM'!F64</f>
        <v>491</v>
      </c>
      <c r="G64" s="8">
        <f>'3TRIM'!G64+'4TRIM'!G64</f>
        <v>556</v>
      </c>
    </row>
    <row r="65" spans="1:9" ht="16.5">
      <c r="A65" s="9" t="s">
        <v>16</v>
      </c>
      <c r="B65" s="8">
        <f>'3TRIM'!B65+'4TRIM'!B65</f>
        <v>126</v>
      </c>
      <c r="C65" s="8">
        <f>'3TRIM'!C65+'4TRIM'!C65</f>
        <v>70</v>
      </c>
      <c r="D65" s="8">
        <f>'3TRIM'!D65+'4TRIM'!D65</f>
        <v>56</v>
      </c>
      <c r="E65" s="8">
        <f>'3TRIM'!E65+'4TRIM'!E65</f>
        <v>1379</v>
      </c>
      <c r="F65" s="8">
        <f>'3TRIM'!F65+'4TRIM'!F65</f>
        <v>760</v>
      </c>
      <c r="G65" s="8">
        <f>'3TRIM'!G65+'4TRIM'!G65</f>
        <v>619</v>
      </c>
    </row>
    <row r="66" spans="1:9" ht="16.5">
      <c r="A66" s="9" t="s">
        <v>17</v>
      </c>
      <c r="B66" s="8">
        <f>'3TRIM'!B66+'4TRIM'!B66</f>
        <v>566</v>
      </c>
      <c r="C66" s="8">
        <f>'3TRIM'!C66+'4TRIM'!C66</f>
        <v>362</v>
      </c>
      <c r="D66" s="8">
        <f>'3TRIM'!D66+'4TRIM'!D66</f>
        <v>204</v>
      </c>
      <c r="E66" s="8">
        <f>'3TRIM'!E66+'4TRIM'!E66</f>
        <v>3246</v>
      </c>
      <c r="F66" s="8">
        <f>'3TRIM'!F66+'4TRIM'!F66</f>
        <v>2471</v>
      </c>
      <c r="G66" s="8">
        <f>'3TRIM'!G66+'4TRIM'!G66</f>
        <v>775</v>
      </c>
    </row>
    <row r="67" spans="1:9" ht="16.5">
      <c r="A67" s="9" t="s">
        <v>18</v>
      </c>
      <c r="B67" s="8">
        <f>'3TRIM'!B67+'4TRIM'!B67</f>
        <v>1074</v>
      </c>
      <c r="C67" s="8">
        <f>'3TRIM'!C67+'4TRIM'!C67</f>
        <v>641</v>
      </c>
      <c r="D67" s="8">
        <f>'3TRIM'!D67+'4TRIM'!D67</f>
        <v>433</v>
      </c>
      <c r="E67" s="8">
        <f>'3TRIM'!E67+'4TRIM'!E67</f>
        <v>5325</v>
      </c>
      <c r="F67" s="8">
        <f>'3TRIM'!F67+'4TRIM'!F67</f>
        <v>3757</v>
      </c>
      <c r="G67" s="8">
        <f>'3TRIM'!G67+'4TRIM'!G67</f>
        <v>1568</v>
      </c>
    </row>
    <row r="68" spans="1:9" ht="16.5">
      <c r="A68" s="9" t="s">
        <v>19</v>
      </c>
      <c r="B68" s="8">
        <f>'3TRIM'!B68+'4TRIM'!B68</f>
        <v>315</v>
      </c>
      <c r="C68" s="8">
        <f>'3TRIM'!C68+'4TRIM'!C68</f>
        <v>190</v>
      </c>
      <c r="D68" s="8">
        <f>'3TRIM'!D68+'4TRIM'!D68</f>
        <v>125</v>
      </c>
      <c r="E68" s="8">
        <f>'3TRIM'!E68+'4TRIM'!E68</f>
        <v>2142</v>
      </c>
      <c r="F68" s="8">
        <f>'3TRIM'!F68+'4TRIM'!F68</f>
        <v>1362</v>
      </c>
      <c r="G68" s="8">
        <f>'3TRIM'!G68+'4TRIM'!G68</f>
        <v>780</v>
      </c>
    </row>
    <row r="70" spans="1:9" ht="33.75" customHeight="1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23.65" customHeight="1"/>
    <row r="72" spans="1:9" ht="46.5" customHeight="1">
      <c r="A72" s="36" t="s">
        <v>0</v>
      </c>
      <c r="B72" s="37"/>
      <c r="C72" s="37"/>
      <c r="D72" s="37"/>
      <c r="E72" s="37"/>
      <c r="F72" s="37"/>
      <c r="G72" s="37"/>
      <c r="H72" s="37"/>
      <c r="I72" s="37"/>
    </row>
    <row r="73" spans="1:9" ht="4.9000000000000004" customHeight="1"/>
    <row r="74" spans="1:9" ht="18" customHeight="1">
      <c r="A74" s="38" t="s">
        <v>51</v>
      </c>
      <c r="B74" s="37"/>
      <c r="C74" s="37"/>
      <c r="D74" s="37"/>
      <c r="E74" s="37"/>
      <c r="F74" s="37"/>
      <c r="G74" s="37"/>
      <c r="H74" s="37"/>
      <c r="I74" s="37"/>
    </row>
    <row r="75" spans="1:9" ht="18" customHeight="1">
      <c r="A75" s="38" t="s">
        <v>22</v>
      </c>
      <c r="B75" s="37"/>
      <c r="C75" s="37"/>
      <c r="D75" s="37"/>
      <c r="E75" s="37"/>
      <c r="F75" s="37"/>
      <c r="G75" s="37"/>
      <c r="H75" s="37"/>
      <c r="I75" s="37"/>
    </row>
    <row r="76" spans="1:9" ht="12.2" customHeight="1"/>
    <row r="77" spans="1:9" ht="15.4" customHeight="1"/>
    <row r="78" spans="1:9" ht="18" customHeight="1">
      <c r="A78" s="39" t="s">
        <v>3</v>
      </c>
      <c r="B78" s="37"/>
      <c r="C78" s="37"/>
      <c r="D78" s="37"/>
      <c r="E78" s="37"/>
      <c r="F78" s="37"/>
      <c r="G78" s="37"/>
      <c r="H78" s="37"/>
      <c r="I78" s="37"/>
    </row>
    <row r="79" spans="1:9" ht="8.4499999999999993" customHeight="1"/>
    <row r="80" spans="1:9">
      <c r="A80" s="40" t="s">
        <v>4</v>
      </c>
      <c r="B80" s="42" t="s">
        <v>5</v>
      </c>
      <c r="C80" s="43"/>
      <c r="D80" s="44"/>
      <c r="E80" s="42" t="s">
        <v>6</v>
      </c>
      <c r="F80" s="43"/>
      <c r="G80" s="44"/>
    </row>
    <row r="81" spans="1:7">
      <c r="A81" s="41"/>
      <c r="B81" s="6" t="s">
        <v>7</v>
      </c>
      <c r="C81" s="6" t="s">
        <v>8</v>
      </c>
      <c r="D81" s="6" t="s">
        <v>9</v>
      </c>
      <c r="E81" s="6" t="s">
        <v>7</v>
      </c>
      <c r="F81" s="6" t="s">
        <v>8</v>
      </c>
      <c r="G81" s="6" t="s">
        <v>9</v>
      </c>
    </row>
    <row r="82" spans="1:7" ht="16.5">
      <c r="A82" s="7" t="s">
        <v>10</v>
      </c>
      <c r="B82" s="7" t="s">
        <v>10</v>
      </c>
      <c r="C82" s="7" t="s">
        <v>10</v>
      </c>
      <c r="D82" s="7" t="s">
        <v>10</v>
      </c>
      <c r="E82" s="7" t="s">
        <v>10</v>
      </c>
      <c r="F82" s="7" t="s">
        <v>10</v>
      </c>
      <c r="G82" s="7" t="s">
        <v>10</v>
      </c>
    </row>
    <row r="83" spans="1:7" ht="16.5">
      <c r="A83" s="8" t="s">
        <v>11</v>
      </c>
      <c r="B83" s="8">
        <f>'3TRIM'!B83+'4TRIM'!B83</f>
        <v>711</v>
      </c>
      <c r="C83" s="8">
        <f>'3TRIM'!C83+'4TRIM'!C83</f>
        <v>412</v>
      </c>
      <c r="D83" s="8">
        <f>'3TRIM'!D83+'4TRIM'!D83</f>
        <v>397</v>
      </c>
      <c r="E83" s="8">
        <f>'3TRIM'!E83+'4TRIM'!E83</f>
        <v>10785</v>
      </c>
      <c r="F83" s="8">
        <f>'3TRIM'!F83+'4TRIM'!F83</f>
        <v>6012</v>
      </c>
      <c r="G83" s="8">
        <f>'3TRIM'!G83+'4TRIM'!G83</f>
        <v>4773</v>
      </c>
    </row>
    <row r="84" spans="1:7" ht="16.5">
      <c r="A84" s="9" t="s">
        <v>12</v>
      </c>
      <c r="B84" s="8">
        <f>'3TRIM'!B84+'4TRIM'!B84</f>
        <v>0</v>
      </c>
      <c r="C84" s="8">
        <f>'3TRIM'!C84+'4TRIM'!C84</f>
        <v>0</v>
      </c>
      <c r="D84" s="8">
        <f>'3TRIM'!D84+'4TRIM'!D84</f>
        <v>0</v>
      </c>
      <c r="E84" s="8">
        <f>'3TRIM'!E84+'4TRIM'!E84</f>
        <v>0</v>
      </c>
      <c r="F84" s="8">
        <f>'3TRIM'!F84+'4TRIM'!F84</f>
        <v>0</v>
      </c>
      <c r="G84" s="8">
        <f>'3TRIM'!G84+'4TRIM'!G84</f>
        <v>0</v>
      </c>
    </row>
    <row r="85" spans="1:7" ht="16.5">
      <c r="A85" s="9" t="s">
        <v>13</v>
      </c>
      <c r="B85" s="8">
        <f>'3TRIM'!B85+'4TRIM'!B85</f>
        <v>0</v>
      </c>
      <c r="C85" s="8">
        <f>'3TRIM'!C85+'4TRIM'!C85</f>
        <v>0</v>
      </c>
      <c r="D85" s="8">
        <f>'3TRIM'!D85+'4TRIM'!D85</f>
        <v>0</v>
      </c>
      <c r="E85" s="8">
        <f>'3TRIM'!E85+'4TRIM'!E85</f>
        <v>0</v>
      </c>
      <c r="F85" s="8">
        <f>'3TRIM'!F85+'4TRIM'!F85</f>
        <v>0</v>
      </c>
      <c r="G85" s="8">
        <f>'3TRIM'!G85+'4TRIM'!G85</f>
        <v>0</v>
      </c>
    </row>
    <row r="86" spans="1:7" ht="16.5">
      <c r="A86" s="9" t="s">
        <v>14</v>
      </c>
      <c r="B86" s="8">
        <f>'3TRIM'!B86+'4TRIM'!B86</f>
        <v>39</v>
      </c>
      <c r="C86" s="8">
        <f>'3TRIM'!C86+'4TRIM'!C86</f>
        <v>9</v>
      </c>
      <c r="D86" s="8">
        <f>'3TRIM'!D86+'4TRIM'!D86</f>
        <v>32</v>
      </c>
      <c r="E86" s="8">
        <f>'3TRIM'!E86+'4TRIM'!E86</f>
        <v>427</v>
      </c>
      <c r="F86" s="8">
        <f>'3TRIM'!F86+'4TRIM'!F86</f>
        <v>110</v>
      </c>
      <c r="G86" s="8">
        <f>'3TRIM'!G86+'4TRIM'!G86</f>
        <v>317</v>
      </c>
    </row>
    <row r="87" spans="1:7" ht="16.5">
      <c r="A87" s="9" t="s">
        <v>15</v>
      </c>
      <c r="B87" s="8">
        <f>'3TRIM'!B87+'4TRIM'!B87</f>
        <v>149</v>
      </c>
      <c r="C87" s="8">
        <f>'3TRIM'!C87+'4TRIM'!C87</f>
        <v>59</v>
      </c>
      <c r="D87" s="8">
        <f>'3TRIM'!D87+'4TRIM'!D87</f>
        <v>104</v>
      </c>
      <c r="E87" s="8">
        <f>'3TRIM'!E87+'4TRIM'!E87</f>
        <v>2424</v>
      </c>
      <c r="F87" s="8">
        <f>'3TRIM'!F87+'4TRIM'!F87</f>
        <v>830</v>
      </c>
      <c r="G87" s="8">
        <f>'3TRIM'!G87+'4TRIM'!G87</f>
        <v>1594</v>
      </c>
    </row>
    <row r="88" spans="1:7" ht="16.5">
      <c r="A88" s="9" t="s">
        <v>16</v>
      </c>
      <c r="B88" s="8">
        <f>'3TRIM'!B88+'4TRIM'!B88</f>
        <v>157</v>
      </c>
      <c r="C88" s="8">
        <f>'3TRIM'!C88+'4TRIM'!C88</f>
        <v>95</v>
      </c>
      <c r="D88" s="8">
        <f>'3TRIM'!D88+'4TRIM'!D88</f>
        <v>88</v>
      </c>
      <c r="E88" s="8">
        <f>'3TRIM'!E88+'4TRIM'!E88</f>
        <v>2092</v>
      </c>
      <c r="F88" s="8">
        <f>'3TRIM'!F88+'4TRIM'!F88</f>
        <v>1168</v>
      </c>
      <c r="G88" s="8">
        <f>'3TRIM'!G88+'4TRIM'!G88</f>
        <v>924</v>
      </c>
    </row>
    <row r="89" spans="1:7" ht="16.5">
      <c r="A89" s="9" t="s">
        <v>17</v>
      </c>
      <c r="B89" s="8">
        <f>'3TRIM'!B89+'4TRIM'!B89</f>
        <v>135</v>
      </c>
      <c r="C89" s="8">
        <f>'3TRIM'!C89+'4TRIM'!C89</f>
        <v>88</v>
      </c>
      <c r="D89" s="8">
        <f>'3TRIM'!D89+'4TRIM'!D89</f>
        <v>69</v>
      </c>
      <c r="E89" s="8">
        <f>'3TRIM'!E89+'4TRIM'!E89</f>
        <v>2271</v>
      </c>
      <c r="F89" s="8">
        <f>'3TRIM'!F89+'4TRIM'!F89</f>
        <v>1470</v>
      </c>
      <c r="G89" s="8">
        <f>'3TRIM'!G89+'4TRIM'!G89</f>
        <v>801</v>
      </c>
    </row>
    <row r="90" spans="1:7" ht="16.5">
      <c r="A90" s="9" t="s">
        <v>18</v>
      </c>
      <c r="B90" s="8">
        <f>'3TRIM'!B90+'4TRIM'!B90</f>
        <v>187</v>
      </c>
      <c r="C90" s="8">
        <f>'3TRIM'!C90+'4TRIM'!C90</f>
        <v>128</v>
      </c>
      <c r="D90" s="8">
        <f>'3TRIM'!D90+'4TRIM'!D90</f>
        <v>89</v>
      </c>
      <c r="E90" s="8">
        <f>'3TRIM'!E90+'4TRIM'!E90</f>
        <v>3007</v>
      </c>
      <c r="F90" s="8">
        <f>'3TRIM'!F90+'4TRIM'!F90</f>
        <v>2082</v>
      </c>
      <c r="G90" s="8">
        <f>'3TRIM'!G90+'4TRIM'!G90</f>
        <v>925</v>
      </c>
    </row>
    <row r="91" spans="1:7" ht="16.5">
      <c r="A91" s="9" t="s">
        <v>19</v>
      </c>
      <c r="B91" s="8">
        <f>'3TRIM'!B91+'4TRIM'!B91</f>
        <v>44</v>
      </c>
      <c r="C91" s="8">
        <f>'3TRIM'!C91+'4TRIM'!C91</f>
        <v>33</v>
      </c>
      <c r="D91" s="8">
        <f>'3TRIM'!D91+'4TRIM'!D91</f>
        <v>15</v>
      </c>
      <c r="E91" s="8">
        <f>'3TRIM'!E91+'4TRIM'!E91</f>
        <v>564</v>
      </c>
      <c r="F91" s="8">
        <f>'3TRIM'!F91+'4TRIM'!F91</f>
        <v>352</v>
      </c>
      <c r="G91" s="8">
        <f>'3TRIM'!G91+'4TRIM'!G91</f>
        <v>212</v>
      </c>
    </row>
  </sheetData>
  <mergeCells count="32">
    <mergeCell ref="A78:I78"/>
    <mergeCell ref="A80:A81"/>
    <mergeCell ref="B80:D80"/>
    <mergeCell ref="E80:G80"/>
    <mergeCell ref="A55:I55"/>
    <mergeCell ref="A57:A58"/>
    <mergeCell ref="B57:D57"/>
    <mergeCell ref="E57:G57"/>
    <mergeCell ref="A70:I70"/>
    <mergeCell ref="A34:A35"/>
    <mergeCell ref="B34:D34"/>
    <mergeCell ref="E34:G34"/>
    <mergeCell ref="A49:I49"/>
    <mergeCell ref="A52:I52"/>
    <mergeCell ref="A72:I72"/>
    <mergeCell ref="A74:I74"/>
    <mergeCell ref="A75:I75"/>
    <mergeCell ref="A47:I47"/>
    <mergeCell ref="A51:I51"/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8:I28"/>
    <mergeCell ref="A29:I29"/>
    <mergeCell ref="A32:I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I91"/>
  <sheetViews>
    <sheetView tabSelected="1" topLeftCell="A64" workbookViewId="0">
      <selection activeCell="G14" sqref="G14"/>
    </sheetView>
  </sheetViews>
  <sheetFormatPr baseColWidth="10" defaultColWidth="11.5703125" defaultRowHeight="15"/>
  <cols>
    <col min="1" max="1" width="31.5703125" style="35" customWidth="1"/>
    <col min="2" max="7" width="13.7109375" style="35" customWidth="1"/>
    <col min="8" max="8" width="0" style="35" hidden="1" customWidth="1"/>
    <col min="9" max="9" width="7.28515625" style="35" customWidth="1"/>
    <col min="10" max="16384" width="11.5703125" style="35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9" ht="4.9000000000000004" customHeight="1"/>
    <row r="5" spans="1:9" ht="18" customHeight="1">
      <c r="A5" s="38" t="s">
        <v>52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8" t="s">
        <v>43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9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'1SEM'!B14+'2SEM'!B14</f>
        <v>19092</v>
      </c>
      <c r="C14" s="8">
        <f>'1SEM'!C14+'2SEM'!C14</f>
        <v>11293</v>
      </c>
      <c r="D14" s="8">
        <f>'1SEM'!D14+'2SEM'!D14</f>
        <v>7799</v>
      </c>
      <c r="E14" s="8">
        <f>'1SEM'!E14+'2SEM'!E14</f>
        <v>98475</v>
      </c>
      <c r="F14" s="8">
        <f>'1SEM'!F14+'2SEM'!F14</f>
        <v>59288</v>
      </c>
      <c r="G14" s="8">
        <f>'1SEM'!G14+'2SEM'!G14</f>
        <v>39187</v>
      </c>
    </row>
    <row r="15" spans="1:9" ht="16.5">
      <c r="A15" s="9" t="s">
        <v>12</v>
      </c>
      <c r="B15" s="8">
        <f>'1SEM'!B15+'2SEM'!B15</f>
        <v>227</v>
      </c>
      <c r="C15" s="8">
        <f>'1SEM'!C15+'2SEM'!C15</f>
        <v>104</v>
      </c>
      <c r="D15" s="8">
        <f>'1SEM'!D15+'2SEM'!D15</f>
        <v>123</v>
      </c>
      <c r="E15" s="8">
        <f>'1SEM'!E15+'2SEM'!E15</f>
        <v>495</v>
      </c>
      <c r="F15" s="8">
        <f>'1SEM'!F15+'2SEM'!F15</f>
        <v>235</v>
      </c>
      <c r="G15" s="8">
        <f>'1SEM'!G15+'2SEM'!G15</f>
        <v>260</v>
      </c>
    </row>
    <row r="16" spans="1:9" ht="16.5">
      <c r="A16" s="9" t="s">
        <v>13</v>
      </c>
      <c r="B16" s="8">
        <f>'1SEM'!B16+'2SEM'!B16</f>
        <v>389</v>
      </c>
      <c r="C16" s="8">
        <f>'1SEM'!C16+'2SEM'!C16</f>
        <v>173</v>
      </c>
      <c r="D16" s="8">
        <f>'1SEM'!D16+'2SEM'!D16</f>
        <v>216</v>
      </c>
      <c r="E16" s="8">
        <f>'1SEM'!E16+'2SEM'!E16</f>
        <v>4333</v>
      </c>
      <c r="F16" s="8">
        <f>'1SEM'!F16+'2SEM'!F16</f>
        <v>1808</v>
      </c>
      <c r="G16" s="8">
        <f>'1SEM'!G16+'2SEM'!G16</f>
        <v>2525</v>
      </c>
    </row>
    <row r="17" spans="1:9" ht="16.5">
      <c r="A17" s="9" t="s">
        <v>14</v>
      </c>
      <c r="B17" s="8">
        <f>'1SEM'!B17+'2SEM'!B17</f>
        <v>1104</v>
      </c>
      <c r="C17" s="8">
        <f>'1SEM'!C17+'2SEM'!C17</f>
        <v>544</v>
      </c>
      <c r="D17" s="8">
        <f>'1SEM'!D17+'2SEM'!D17</f>
        <v>560</v>
      </c>
      <c r="E17" s="8">
        <f>'1SEM'!E17+'2SEM'!E17</f>
        <v>8956</v>
      </c>
      <c r="F17" s="8">
        <f>'1SEM'!F17+'2SEM'!F17</f>
        <v>4197</v>
      </c>
      <c r="G17" s="8">
        <f>'1SEM'!G17+'2SEM'!G17</f>
        <v>4759</v>
      </c>
    </row>
    <row r="18" spans="1:9" ht="16.5">
      <c r="A18" s="9" t="s">
        <v>15</v>
      </c>
      <c r="B18" s="8">
        <f>'1SEM'!B18+'2SEM'!B18</f>
        <v>1890</v>
      </c>
      <c r="C18" s="8">
        <f>'1SEM'!C18+'2SEM'!C18</f>
        <v>963</v>
      </c>
      <c r="D18" s="8">
        <f>'1SEM'!D18+'2SEM'!D18</f>
        <v>927</v>
      </c>
      <c r="E18" s="8">
        <f>'1SEM'!E18+'2SEM'!E18</f>
        <v>11050</v>
      </c>
      <c r="F18" s="8">
        <f>'1SEM'!F18+'2SEM'!F18</f>
        <v>4774</v>
      </c>
      <c r="G18" s="8">
        <f>'1SEM'!G18+'2SEM'!G18</f>
        <v>6276</v>
      </c>
    </row>
    <row r="19" spans="1:9" ht="16.5">
      <c r="A19" s="9" t="s">
        <v>16</v>
      </c>
      <c r="B19" s="8">
        <f>'1SEM'!B19+'2SEM'!B19</f>
        <v>1516</v>
      </c>
      <c r="C19" s="8">
        <f>'1SEM'!C19+'2SEM'!C19</f>
        <v>866</v>
      </c>
      <c r="D19" s="8">
        <f>'1SEM'!D19+'2SEM'!D19</f>
        <v>650</v>
      </c>
      <c r="E19" s="8">
        <f>'1SEM'!E19+'2SEM'!E19</f>
        <v>9603</v>
      </c>
      <c r="F19" s="8">
        <f>'1SEM'!F19+'2SEM'!F19</f>
        <v>5217</v>
      </c>
      <c r="G19" s="8">
        <f>'1SEM'!G19+'2SEM'!G19</f>
        <v>4386</v>
      </c>
    </row>
    <row r="20" spans="1:9" ht="16.5">
      <c r="A20" s="9" t="s">
        <v>17</v>
      </c>
      <c r="B20" s="8">
        <f>'1SEM'!B20+'2SEM'!B20</f>
        <v>3778</v>
      </c>
      <c r="C20" s="8">
        <f>'1SEM'!C20+'2SEM'!C20</f>
        <v>2467</v>
      </c>
      <c r="D20" s="8">
        <f>'1SEM'!D20+'2SEM'!D20</f>
        <v>1311</v>
      </c>
      <c r="E20" s="8">
        <f>'1SEM'!E20+'2SEM'!E20</f>
        <v>19614</v>
      </c>
      <c r="F20" s="8">
        <f>'1SEM'!F20+'2SEM'!F20</f>
        <v>13859</v>
      </c>
      <c r="G20" s="8">
        <f>'1SEM'!G20+'2SEM'!G20</f>
        <v>5755</v>
      </c>
    </row>
    <row r="21" spans="1:9" ht="16.5">
      <c r="A21" s="9" t="s">
        <v>18</v>
      </c>
      <c r="B21" s="8">
        <f>'1SEM'!B21+'2SEM'!B21</f>
        <v>7255</v>
      </c>
      <c r="C21" s="8">
        <f>'1SEM'!C21+'2SEM'!C21</f>
        <v>4515</v>
      </c>
      <c r="D21" s="8">
        <f>'1SEM'!D21+'2SEM'!D21</f>
        <v>2740</v>
      </c>
      <c r="E21" s="8">
        <f>'1SEM'!E21+'2SEM'!E21</f>
        <v>32323</v>
      </c>
      <c r="F21" s="8">
        <f>'1SEM'!F21+'2SEM'!F21</f>
        <v>21770</v>
      </c>
      <c r="G21" s="8">
        <f>'1SEM'!G21+'2SEM'!G21</f>
        <v>10553</v>
      </c>
    </row>
    <row r="22" spans="1:9" ht="16.5">
      <c r="A22" s="9" t="s">
        <v>19</v>
      </c>
      <c r="B22" s="8">
        <f>'1SEM'!B22+'2SEM'!B22</f>
        <v>2933</v>
      </c>
      <c r="C22" s="8">
        <f>'1SEM'!C22+'2SEM'!C22</f>
        <v>1661</v>
      </c>
      <c r="D22" s="8">
        <f>'1SEM'!D22+'2SEM'!D22</f>
        <v>1272</v>
      </c>
      <c r="E22" s="8">
        <f>'1SEM'!E22+'2SEM'!E22</f>
        <v>12101</v>
      </c>
      <c r="F22" s="8">
        <f>'1SEM'!F22+'2SEM'!F22</f>
        <v>7428</v>
      </c>
      <c r="G22" s="8">
        <f>'1SEM'!G22+'2SEM'!G22</f>
        <v>4673</v>
      </c>
    </row>
    <row r="23" spans="1:9" ht="16.5">
      <c r="A23" s="27"/>
      <c r="B23" s="63"/>
      <c r="C23" s="63"/>
      <c r="D23" s="63"/>
      <c r="E23" s="63"/>
      <c r="F23" s="63"/>
      <c r="G23" s="63"/>
    </row>
    <row r="24" spans="1:9" ht="33.75" customHeight="1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23.65" customHeight="1"/>
    <row r="26" spans="1:9" ht="46.5" customHeight="1">
      <c r="A26" s="36" t="s">
        <v>0</v>
      </c>
      <c r="B26" s="37"/>
      <c r="C26" s="37"/>
      <c r="D26" s="37"/>
      <c r="E26" s="37"/>
      <c r="F26" s="37"/>
      <c r="G26" s="37"/>
      <c r="H26" s="37"/>
      <c r="I26" s="37"/>
    </row>
    <row r="27" spans="1:9" ht="4.9000000000000004" customHeight="1"/>
    <row r="28" spans="1:9" ht="18" customHeight="1">
      <c r="A28" s="38" t="s">
        <v>52</v>
      </c>
      <c r="B28" s="37"/>
      <c r="C28" s="37"/>
      <c r="D28" s="37"/>
      <c r="E28" s="37"/>
      <c r="F28" s="37"/>
      <c r="G28" s="37"/>
      <c r="H28" s="37"/>
      <c r="I28" s="37"/>
    </row>
    <row r="29" spans="1:9" ht="18" customHeight="1">
      <c r="A29" s="38" t="s">
        <v>20</v>
      </c>
      <c r="B29" s="37"/>
      <c r="C29" s="37"/>
      <c r="D29" s="37"/>
      <c r="E29" s="37"/>
      <c r="F29" s="37"/>
      <c r="G29" s="37"/>
      <c r="H29" s="37"/>
      <c r="I29" s="37"/>
    </row>
    <row r="30" spans="1:9" ht="12.2" customHeight="1"/>
    <row r="31" spans="1:9" ht="15.4" customHeight="1"/>
    <row r="32" spans="1:9" ht="18" customHeight="1">
      <c r="A32" s="39" t="s">
        <v>3</v>
      </c>
      <c r="B32" s="37"/>
      <c r="C32" s="37"/>
      <c r="D32" s="37"/>
      <c r="E32" s="37"/>
      <c r="F32" s="37"/>
      <c r="G32" s="37"/>
      <c r="H32" s="37"/>
      <c r="I32" s="37"/>
    </row>
    <row r="33" spans="1:9" ht="8.4499999999999993" customHeight="1"/>
    <row r="34" spans="1:9">
      <c r="A34" s="40" t="s">
        <v>4</v>
      </c>
      <c r="B34" s="42" t="s">
        <v>5</v>
      </c>
      <c r="C34" s="43"/>
      <c r="D34" s="44"/>
      <c r="E34" s="42" t="s">
        <v>6</v>
      </c>
      <c r="F34" s="43"/>
      <c r="G34" s="44"/>
    </row>
    <row r="35" spans="1:9">
      <c r="A35" s="41"/>
      <c r="B35" s="6" t="s">
        <v>7</v>
      </c>
      <c r="C35" s="6" t="s">
        <v>8</v>
      </c>
      <c r="D35" s="6" t="s">
        <v>9</v>
      </c>
      <c r="E35" s="6" t="s">
        <v>7</v>
      </c>
      <c r="F35" s="6" t="s">
        <v>8</v>
      </c>
      <c r="G35" s="6" t="s">
        <v>9</v>
      </c>
    </row>
    <row r="36" spans="1:9" ht="16.5">
      <c r="A36" s="7" t="s">
        <v>10</v>
      </c>
      <c r="B36" s="7" t="s">
        <v>10</v>
      </c>
      <c r="C36" s="7" t="s">
        <v>10</v>
      </c>
      <c r="D36" s="7" t="s">
        <v>10</v>
      </c>
      <c r="E36" s="7" t="s">
        <v>10</v>
      </c>
      <c r="F36" s="7" t="s">
        <v>10</v>
      </c>
      <c r="G36" s="7" t="s">
        <v>10</v>
      </c>
    </row>
    <row r="37" spans="1:9" ht="16.5">
      <c r="A37" s="8" t="s">
        <v>11</v>
      </c>
      <c r="B37" s="8">
        <f>'1SEM'!B36+'2SEM'!B37</f>
        <v>13621</v>
      </c>
      <c r="C37" s="8">
        <f>'1SEM'!C36+'2SEM'!C37</f>
        <v>8098</v>
      </c>
      <c r="D37" s="8">
        <f>'1SEM'!D36+'2SEM'!D37</f>
        <v>5523</v>
      </c>
      <c r="E37" s="8">
        <f>'1SEM'!E36+'2SEM'!E37</f>
        <v>59169</v>
      </c>
      <c r="F37" s="8">
        <f>'1SEM'!F36+'2SEM'!F37</f>
        <v>35867</v>
      </c>
      <c r="G37" s="8">
        <f>'1SEM'!G36+'2SEM'!G37</f>
        <v>23302</v>
      </c>
    </row>
    <row r="38" spans="1:9" ht="16.5">
      <c r="A38" s="9" t="s">
        <v>12</v>
      </c>
      <c r="B38" s="8">
        <f>'1SEM'!B37+'2SEM'!B38</f>
        <v>193</v>
      </c>
      <c r="C38" s="8">
        <f>'1SEM'!C37+'2SEM'!C38</f>
        <v>91</v>
      </c>
      <c r="D38" s="8">
        <f>'1SEM'!D37+'2SEM'!D38</f>
        <v>102</v>
      </c>
      <c r="E38" s="8">
        <f>'1SEM'!E37+'2SEM'!E38</f>
        <v>377</v>
      </c>
      <c r="F38" s="8">
        <f>'1SEM'!F37+'2SEM'!F38</f>
        <v>173</v>
      </c>
      <c r="G38" s="8">
        <f>'1SEM'!G37+'2SEM'!G38</f>
        <v>204</v>
      </c>
    </row>
    <row r="39" spans="1:9" ht="16.5">
      <c r="A39" s="9" t="s">
        <v>13</v>
      </c>
      <c r="B39" s="8">
        <f>'1SEM'!B38+'2SEM'!B39</f>
        <v>292</v>
      </c>
      <c r="C39" s="8">
        <f>'1SEM'!C38+'2SEM'!C39</f>
        <v>126</v>
      </c>
      <c r="D39" s="8">
        <f>'1SEM'!D38+'2SEM'!D39</f>
        <v>166</v>
      </c>
      <c r="E39" s="8">
        <f>'1SEM'!E38+'2SEM'!E39</f>
        <v>2965</v>
      </c>
      <c r="F39" s="8">
        <f>'1SEM'!F38+'2SEM'!F39</f>
        <v>1284</v>
      </c>
      <c r="G39" s="8">
        <f>'1SEM'!G38+'2SEM'!G39</f>
        <v>1681</v>
      </c>
    </row>
    <row r="40" spans="1:9" ht="16.5">
      <c r="A40" s="9" t="s">
        <v>14</v>
      </c>
      <c r="B40" s="8">
        <f>'1SEM'!B39+'2SEM'!B40</f>
        <v>803</v>
      </c>
      <c r="C40" s="8">
        <f>'1SEM'!C39+'2SEM'!C40</f>
        <v>400</v>
      </c>
      <c r="D40" s="8">
        <f>'1SEM'!D39+'2SEM'!D40</f>
        <v>403</v>
      </c>
      <c r="E40" s="8">
        <f>'1SEM'!E39+'2SEM'!E40</f>
        <v>5999</v>
      </c>
      <c r="F40" s="8">
        <f>'1SEM'!F39+'2SEM'!F40</f>
        <v>2823</v>
      </c>
      <c r="G40" s="8">
        <f>'1SEM'!G39+'2SEM'!G40</f>
        <v>3176</v>
      </c>
    </row>
    <row r="41" spans="1:9" ht="16.5">
      <c r="A41" s="9" t="s">
        <v>15</v>
      </c>
      <c r="B41" s="8">
        <f>'1SEM'!B40+'2SEM'!B41</f>
        <v>1220</v>
      </c>
      <c r="C41" s="8">
        <f>'1SEM'!C40+'2SEM'!C41</f>
        <v>653</v>
      </c>
      <c r="D41" s="8">
        <f>'1SEM'!D40+'2SEM'!D41</f>
        <v>567</v>
      </c>
      <c r="E41" s="8">
        <f>'1SEM'!E40+'2SEM'!E41</f>
        <v>5743</v>
      </c>
      <c r="F41" s="8">
        <f>'1SEM'!F40+'2SEM'!F41</f>
        <v>2703</v>
      </c>
      <c r="G41" s="8">
        <f>'1SEM'!G40+'2SEM'!G41</f>
        <v>3040</v>
      </c>
    </row>
    <row r="42" spans="1:9" ht="16.5">
      <c r="A42" s="9" t="s">
        <v>16</v>
      </c>
      <c r="B42" s="8">
        <f>'1SEM'!B41+'2SEM'!B42</f>
        <v>975</v>
      </c>
      <c r="C42" s="8">
        <f>'1SEM'!C41+'2SEM'!C42</f>
        <v>563</v>
      </c>
      <c r="D42" s="8">
        <f>'1SEM'!D41+'2SEM'!D42</f>
        <v>412</v>
      </c>
      <c r="E42" s="8">
        <f>'1SEM'!E41+'2SEM'!E42</f>
        <v>4679</v>
      </c>
      <c r="F42" s="8">
        <f>'1SEM'!F41+'2SEM'!F42</f>
        <v>2539</v>
      </c>
      <c r="G42" s="8">
        <f>'1SEM'!G41+'2SEM'!G42</f>
        <v>2140</v>
      </c>
    </row>
    <row r="43" spans="1:9" ht="16.5">
      <c r="A43" s="9" t="s">
        <v>17</v>
      </c>
      <c r="B43" s="8">
        <f>'1SEM'!B42+'2SEM'!B43</f>
        <v>2665</v>
      </c>
      <c r="C43" s="8">
        <f>'1SEM'!C42+'2SEM'!C43</f>
        <v>1766</v>
      </c>
      <c r="D43" s="8">
        <f>'1SEM'!D42+'2SEM'!D43</f>
        <v>899</v>
      </c>
      <c r="E43" s="8">
        <f>'1SEM'!E42+'2SEM'!E43</f>
        <v>11324</v>
      </c>
      <c r="F43" s="8">
        <f>'1SEM'!F42+'2SEM'!F43</f>
        <v>8176</v>
      </c>
      <c r="G43" s="8">
        <f>'1SEM'!G42+'2SEM'!G43</f>
        <v>3148</v>
      </c>
    </row>
    <row r="44" spans="1:9" ht="16.5">
      <c r="A44" s="9" t="s">
        <v>18</v>
      </c>
      <c r="B44" s="8">
        <f>'1SEM'!B43+'2SEM'!B44</f>
        <v>5188</v>
      </c>
      <c r="C44" s="8">
        <f>'1SEM'!C43+'2SEM'!C44</f>
        <v>3237</v>
      </c>
      <c r="D44" s="8">
        <f>'1SEM'!D43+'2SEM'!D44</f>
        <v>1951</v>
      </c>
      <c r="E44" s="8">
        <f>'1SEM'!E43+'2SEM'!E44</f>
        <v>20176</v>
      </c>
      <c r="F44" s="8">
        <f>'1SEM'!F43+'2SEM'!F44</f>
        <v>13497</v>
      </c>
      <c r="G44" s="8">
        <f>'1SEM'!G43+'2SEM'!G44</f>
        <v>6679</v>
      </c>
    </row>
    <row r="45" spans="1:9" ht="16.5">
      <c r="A45" s="9" t="s">
        <v>19</v>
      </c>
      <c r="B45" s="8">
        <f>'1SEM'!B44+'2SEM'!B45</f>
        <v>2285</v>
      </c>
      <c r="C45" s="8">
        <f>'1SEM'!C44+'2SEM'!C45</f>
        <v>1262</v>
      </c>
      <c r="D45" s="8">
        <f>'1SEM'!D44+'2SEM'!D45</f>
        <v>1023</v>
      </c>
      <c r="E45" s="8">
        <f>'1SEM'!E44+'2SEM'!E45</f>
        <v>7906</v>
      </c>
      <c r="F45" s="8">
        <f>'1SEM'!F44+'2SEM'!F45</f>
        <v>4672</v>
      </c>
      <c r="G45" s="8">
        <f>'1SEM'!G44+'2SEM'!G45</f>
        <v>3234</v>
      </c>
    </row>
    <row r="47" spans="1:9" ht="33.75" customHeight="1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23.65" customHeight="1"/>
    <row r="49" spans="1:9" ht="46.5" customHeight="1">
      <c r="A49" s="36" t="s">
        <v>0</v>
      </c>
      <c r="B49" s="37"/>
      <c r="C49" s="37"/>
      <c r="D49" s="37"/>
      <c r="E49" s="37"/>
      <c r="F49" s="37"/>
      <c r="G49" s="37"/>
      <c r="H49" s="37"/>
      <c r="I49" s="37"/>
    </row>
    <row r="50" spans="1:9" ht="4.9000000000000004" customHeight="1"/>
    <row r="51" spans="1:9" ht="18" customHeight="1">
      <c r="A51" s="38" t="s">
        <v>52</v>
      </c>
      <c r="B51" s="37"/>
      <c r="C51" s="37"/>
      <c r="D51" s="37"/>
      <c r="E51" s="37"/>
      <c r="F51" s="37"/>
      <c r="G51" s="37"/>
      <c r="H51" s="37"/>
      <c r="I51" s="37"/>
    </row>
    <row r="52" spans="1:9" ht="18" customHeight="1">
      <c r="A52" s="38" t="s">
        <v>21</v>
      </c>
      <c r="B52" s="37"/>
      <c r="C52" s="37"/>
      <c r="D52" s="37"/>
      <c r="E52" s="37"/>
      <c r="F52" s="37"/>
      <c r="G52" s="37"/>
      <c r="H52" s="37"/>
      <c r="I52" s="37"/>
    </row>
    <row r="53" spans="1:9" ht="12.2" customHeight="1"/>
    <row r="54" spans="1:9" ht="15.4" customHeight="1"/>
    <row r="55" spans="1:9" ht="18" customHeight="1">
      <c r="A55" s="39" t="s">
        <v>3</v>
      </c>
      <c r="B55" s="37"/>
      <c r="C55" s="37"/>
      <c r="D55" s="37"/>
      <c r="E55" s="37"/>
      <c r="F55" s="37"/>
      <c r="G55" s="37"/>
      <c r="H55" s="37"/>
      <c r="I55" s="37"/>
    </row>
    <row r="56" spans="1:9" ht="8.4499999999999993" customHeight="1"/>
    <row r="57" spans="1:9">
      <c r="A57" s="40" t="s">
        <v>4</v>
      </c>
      <c r="B57" s="42" t="s">
        <v>5</v>
      </c>
      <c r="C57" s="43"/>
      <c r="D57" s="44"/>
      <c r="E57" s="42" t="s">
        <v>6</v>
      </c>
      <c r="F57" s="43"/>
      <c r="G57" s="44"/>
    </row>
    <row r="58" spans="1:9">
      <c r="A58" s="41"/>
      <c r="B58" s="6" t="s">
        <v>7</v>
      </c>
      <c r="C58" s="6" t="s">
        <v>8</v>
      </c>
      <c r="D58" s="6" t="s">
        <v>9</v>
      </c>
      <c r="E58" s="6" t="s">
        <v>7</v>
      </c>
      <c r="F58" s="6" t="s">
        <v>8</v>
      </c>
      <c r="G58" s="6" t="s">
        <v>9</v>
      </c>
    </row>
    <row r="59" spans="1:9" ht="16.5">
      <c r="A59" s="7" t="s">
        <v>10</v>
      </c>
      <c r="B59" s="7" t="s">
        <v>10</v>
      </c>
      <c r="C59" s="7" t="s">
        <v>10</v>
      </c>
      <c r="D59" s="7" t="s">
        <v>10</v>
      </c>
      <c r="E59" s="7" t="s">
        <v>10</v>
      </c>
      <c r="F59" s="7" t="s">
        <v>10</v>
      </c>
      <c r="G59" s="7" t="s">
        <v>10</v>
      </c>
    </row>
    <row r="60" spans="1:9" ht="16.5">
      <c r="A60" s="8" t="s">
        <v>11</v>
      </c>
      <c r="B60" s="8">
        <f>'1SEM'!B58+'2SEM'!B60</f>
        <v>5259</v>
      </c>
      <c r="C60" s="8">
        <f>'1SEM'!C58+'2SEM'!C60</f>
        <v>3055</v>
      </c>
      <c r="D60" s="8">
        <f>'1SEM'!D58+'2SEM'!D60</f>
        <v>2204</v>
      </c>
      <c r="E60" s="8">
        <f>'1SEM'!E58+'2SEM'!E60</f>
        <v>32762</v>
      </c>
      <c r="F60" s="8">
        <f>'1SEM'!F58+'2SEM'!F60</f>
        <v>20160</v>
      </c>
      <c r="G60" s="8">
        <f>'1SEM'!G58+'2SEM'!G60</f>
        <v>12602</v>
      </c>
    </row>
    <row r="61" spans="1:9" ht="16.5">
      <c r="A61" s="9" t="s">
        <v>12</v>
      </c>
      <c r="B61" s="8">
        <f>'1SEM'!B59+'2SEM'!B61</f>
        <v>55</v>
      </c>
      <c r="C61" s="8">
        <f>'1SEM'!C59+'2SEM'!C61</f>
        <v>21</v>
      </c>
      <c r="D61" s="8">
        <f>'1SEM'!D59+'2SEM'!D61</f>
        <v>34</v>
      </c>
      <c r="E61" s="8">
        <f>'1SEM'!E59+'2SEM'!E61</f>
        <v>163</v>
      </c>
      <c r="F61" s="8">
        <f>'1SEM'!F59+'2SEM'!F61</f>
        <v>85</v>
      </c>
      <c r="G61" s="8">
        <f>'1SEM'!G59+'2SEM'!G61</f>
        <v>78</v>
      </c>
    </row>
    <row r="62" spans="1:9" ht="16.5">
      <c r="A62" s="9" t="s">
        <v>13</v>
      </c>
      <c r="B62" s="8">
        <f>'1SEM'!B60+'2SEM'!B62</f>
        <v>169</v>
      </c>
      <c r="C62" s="8">
        <f>'1SEM'!C60+'2SEM'!C62</f>
        <v>75</v>
      </c>
      <c r="D62" s="8">
        <f>'1SEM'!D60+'2SEM'!D62</f>
        <v>94</v>
      </c>
      <c r="E62" s="8">
        <f>'1SEM'!E60+'2SEM'!E62</f>
        <v>1847</v>
      </c>
      <c r="F62" s="8">
        <f>'1SEM'!F60+'2SEM'!F62</f>
        <v>741</v>
      </c>
      <c r="G62" s="8">
        <f>'1SEM'!G60+'2SEM'!G62</f>
        <v>1106</v>
      </c>
    </row>
    <row r="63" spans="1:9" ht="16.5">
      <c r="A63" s="9" t="s">
        <v>14</v>
      </c>
      <c r="B63" s="8">
        <f>'1SEM'!B61+'2SEM'!B63</f>
        <v>370</v>
      </c>
      <c r="C63" s="8">
        <f>'1SEM'!C61+'2SEM'!C63</f>
        <v>177</v>
      </c>
      <c r="D63" s="8">
        <f>'1SEM'!D61+'2SEM'!D63</f>
        <v>193</v>
      </c>
      <c r="E63" s="8">
        <f>'1SEM'!E61+'2SEM'!E63</f>
        <v>3299</v>
      </c>
      <c r="F63" s="8">
        <f>'1SEM'!F61+'2SEM'!F63</f>
        <v>1519</v>
      </c>
      <c r="G63" s="8">
        <f>'1SEM'!G61+'2SEM'!G63</f>
        <v>1780</v>
      </c>
    </row>
    <row r="64" spans="1:9" ht="16.5">
      <c r="A64" s="9" t="s">
        <v>15</v>
      </c>
      <c r="B64" s="8">
        <f>'1SEM'!B62+'2SEM'!B64</f>
        <v>446</v>
      </c>
      <c r="C64" s="8">
        <f>'1SEM'!C62+'2SEM'!C64</f>
        <v>212</v>
      </c>
      <c r="D64" s="8">
        <f>'1SEM'!D62+'2SEM'!D64</f>
        <v>234</v>
      </c>
      <c r="E64" s="8">
        <f>'1SEM'!E62+'2SEM'!E64</f>
        <v>2661</v>
      </c>
      <c r="F64" s="8">
        <f>'1SEM'!F62+'2SEM'!F64</f>
        <v>1262</v>
      </c>
      <c r="G64" s="8">
        <f>'1SEM'!G62+'2SEM'!G64</f>
        <v>1399</v>
      </c>
    </row>
    <row r="65" spans="1:9" ht="16.5">
      <c r="A65" s="9" t="s">
        <v>16</v>
      </c>
      <c r="B65" s="8">
        <f>'1SEM'!B63+'2SEM'!B65</f>
        <v>318</v>
      </c>
      <c r="C65" s="8">
        <f>'1SEM'!C63+'2SEM'!C65</f>
        <v>168</v>
      </c>
      <c r="D65" s="8">
        <f>'1SEM'!D63+'2SEM'!D65</f>
        <v>150</v>
      </c>
      <c r="E65" s="8">
        <f>'1SEM'!E63+'2SEM'!E65</f>
        <v>3221</v>
      </c>
      <c r="F65" s="8">
        <f>'1SEM'!F63+'2SEM'!F65</f>
        <v>1669</v>
      </c>
      <c r="G65" s="8">
        <f>'1SEM'!G63+'2SEM'!G65</f>
        <v>1552</v>
      </c>
    </row>
    <row r="66" spans="1:9" ht="16.5">
      <c r="A66" s="9" t="s">
        <v>17</v>
      </c>
      <c r="B66" s="8">
        <f>'1SEM'!B64+'2SEM'!B66</f>
        <v>1121</v>
      </c>
      <c r="C66" s="8">
        <f>'1SEM'!C64+'2SEM'!C66</f>
        <v>728</v>
      </c>
      <c r="D66" s="8">
        <f>'1SEM'!D64+'2SEM'!D66</f>
        <v>393</v>
      </c>
      <c r="E66" s="8">
        <f>'1SEM'!E64+'2SEM'!E66</f>
        <v>6684</v>
      </c>
      <c r="F66" s="8">
        <f>'1SEM'!F64+'2SEM'!F66</f>
        <v>4908</v>
      </c>
      <c r="G66" s="8">
        <f>'1SEM'!G64+'2SEM'!G66</f>
        <v>1776</v>
      </c>
    </row>
    <row r="67" spans="1:9" ht="16.5">
      <c r="A67" s="9" t="s">
        <v>18</v>
      </c>
      <c r="B67" s="8">
        <f>'1SEM'!B65+'2SEM'!B67</f>
        <v>2097</v>
      </c>
      <c r="C67" s="8">
        <f>'1SEM'!C65+'2SEM'!C67</f>
        <v>1261</v>
      </c>
      <c r="D67" s="8">
        <f>'1SEM'!D65+'2SEM'!D67</f>
        <v>836</v>
      </c>
      <c r="E67" s="8">
        <f>'1SEM'!E65+'2SEM'!E67</f>
        <v>10435</v>
      </c>
      <c r="F67" s="8">
        <f>'1SEM'!F65+'2SEM'!F67</f>
        <v>7116</v>
      </c>
      <c r="G67" s="8">
        <f>'1SEM'!G65+'2SEM'!G67</f>
        <v>3319</v>
      </c>
    </row>
    <row r="68" spans="1:9" ht="16.5">
      <c r="A68" s="9" t="s">
        <v>19</v>
      </c>
      <c r="B68" s="8">
        <f>'1SEM'!B66+'2SEM'!B68</f>
        <v>683</v>
      </c>
      <c r="C68" s="8">
        <f>'1SEM'!C66+'2SEM'!C68</f>
        <v>413</v>
      </c>
      <c r="D68" s="8">
        <f>'1SEM'!D66+'2SEM'!D68</f>
        <v>270</v>
      </c>
      <c r="E68" s="8">
        <f>'1SEM'!E66+'2SEM'!E68</f>
        <v>4452</v>
      </c>
      <c r="F68" s="8">
        <f>'1SEM'!F66+'2SEM'!F68</f>
        <v>2860</v>
      </c>
      <c r="G68" s="8">
        <f>'1SEM'!G66+'2SEM'!G68</f>
        <v>1592</v>
      </c>
    </row>
    <row r="70" spans="1:9" ht="33.75" customHeight="1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23.65" customHeight="1"/>
    <row r="72" spans="1:9" ht="46.5" customHeight="1">
      <c r="A72" s="36" t="s">
        <v>0</v>
      </c>
      <c r="B72" s="37"/>
      <c r="C72" s="37"/>
      <c r="D72" s="37"/>
      <c r="E72" s="37"/>
      <c r="F72" s="37"/>
      <c r="G72" s="37"/>
      <c r="H72" s="37"/>
      <c r="I72" s="37"/>
    </row>
    <row r="73" spans="1:9" ht="4.9000000000000004" customHeight="1"/>
    <row r="74" spans="1:9" ht="18" customHeight="1">
      <c r="A74" s="38" t="s">
        <v>52</v>
      </c>
      <c r="B74" s="37"/>
      <c r="C74" s="37"/>
      <c r="D74" s="37"/>
      <c r="E74" s="37"/>
      <c r="F74" s="37"/>
      <c r="G74" s="37"/>
      <c r="H74" s="37"/>
      <c r="I74" s="37"/>
    </row>
    <row r="75" spans="1:9" ht="18" customHeight="1">
      <c r="A75" s="38" t="s">
        <v>22</v>
      </c>
      <c r="B75" s="37"/>
      <c r="C75" s="37"/>
      <c r="D75" s="37"/>
      <c r="E75" s="37"/>
      <c r="F75" s="37"/>
      <c r="G75" s="37"/>
      <c r="H75" s="37"/>
      <c r="I75" s="37"/>
    </row>
    <row r="76" spans="1:9" ht="12.2" customHeight="1"/>
    <row r="77" spans="1:9" ht="15.4" customHeight="1"/>
    <row r="78" spans="1:9" ht="18" customHeight="1">
      <c r="A78" s="39" t="s">
        <v>3</v>
      </c>
      <c r="B78" s="37"/>
      <c r="C78" s="37"/>
      <c r="D78" s="37"/>
      <c r="E78" s="37"/>
      <c r="F78" s="37"/>
      <c r="G78" s="37"/>
      <c r="H78" s="37"/>
      <c r="I78" s="37"/>
    </row>
    <row r="79" spans="1:9" ht="8.4499999999999993" customHeight="1"/>
    <row r="80" spans="1:9">
      <c r="A80" s="40" t="s">
        <v>4</v>
      </c>
      <c r="B80" s="42" t="s">
        <v>5</v>
      </c>
      <c r="C80" s="43"/>
      <c r="D80" s="44"/>
      <c r="E80" s="42" t="s">
        <v>6</v>
      </c>
      <c r="F80" s="43"/>
      <c r="G80" s="44"/>
    </row>
    <row r="81" spans="1:7">
      <c r="A81" s="41"/>
      <c r="B81" s="6" t="s">
        <v>7</v>
      </c>
      <c r="C81" s="6" t="s">
        <v>8</v>
      </c>
      <c r="D81" s="6" t="s">
        <v>9</v>
      </c>
      <c r="E81" s="6" t="s">
        <v>7</v>
      </c>
      <c r="F81" s="6" t="s">
        <v>8</v>
      </c>
      <c r="G81" s="6" t="s">
        <v>9</v>
      </c>
    </row>
    <row r="82" spans="1:7" ht="16.5">
      <c r="A82" s="7" t="s">
        <v>10</v>
      </c>
      <c r="B82" s="7" t="s">
        <v>10</v>
      </c>
      <c r="C82" s="7" t="s">
        <v>10</v>
      </c>
      <c r="D82" s="7" t="s">
        <v>10</v>
      </c>
      <c r="E82" s="7" t="s">
        <v>10</v>
      </c>
      <c r="F82" s="7" t="s">
        <v>10</v>
      </c>
      <c r="G82" s="7" t="s">
        <v>10</v>
      </c>
    </row>
    <row r="83" spans="1:7" ht="16.5">
      <c r="A83" s="8" t="s">
        <v>11</v>
      </c>
      <c r="B83" s="8">
        <f>'1SEM'!B80+'2SEM'!B83</f>
        <v>1645</v>
      </c>
      <c r="C83" s="8">
        <f>'1SEM'!C80+'2SEM'!C83</f>
        <v>984</v>
      </c>
      <c r="D83" s="8">
        <f>'1SEM'!D80+'2SEM'!D83</f>
        <v>759</v>
      </c>
      <c r="E83" s="8">
        <f>'1SEM'!E80+'2SEM'!E83</f>
        <v>18792</v>
      </c>
      <c r="F83" s="8">
        <f>'1SEM'!F80+'2SEM'!F83</f>
        <v>10662</v>
      </c>
      <c r="G83" s="8">
        <f>'1SEM'!G80+'2SEM'!G83</f>
        <v>8130</v>
      </c>
    </row>
    <row r="84" spans="1:7" ht="16.5">
      <c r="A84" s="9" t="s">
        <v>12</v>
      </c>
      <c r="B84" s="8">
        <f>'1SEM'!B81+'2SEM'!B84</f>
        <v>0</v>
      </c>
      <c r="C84" s="8">
        <f>'1SEM'!C81+'2SEM'!C84</f>
        <v>0</v>
      </c>
      <c r="D84" s="8">
        <f>'1SEM'!D81+'2SEM'!D84</f>
        <v>0</v>
      </c>
      <c r="E84" s="8">
        <f>'1SEM'!E81+'2SEM'!E84</f>
        <v>0</v>
      </c>
      <c r="F84" s="8">
        <f>'1SEM'!F81+'2SEM'!F84</f>
        <v>0</v>
      </c>
      <c r="G84" s="8">
        <f>'1SEM'!G81+'2SEM'!G84</f>
        <v>0</v>
      </c>
    </row>
    <row r="85" spans="1:7" ht="16.5">
      <c r="A85" s="9" t="s">
        <v>13</v>
      </c>
      <c r="B85" s="8">
        <f>'1SEM'!B82+'2SEM'!B85</f>
        <v>1</v>
      </c>
      <c r="C85" s="8">
        <f>'1SEM'!C82+'2SEM'!C85</f>
        <v>1</v>
      </c>
      <c r="D85" s="8">
        <f>'1SEM'!D82+'2SEM'!D85</f>
        <v>0</v>
      </c>
      <c r="E85" s="8">
        <f>'1SEM'!E82+'2SEM'!E85</f>
        <v>3</v>
      </c>
      <c r="F85" s="8">
        <f>'1SEM'!F82+'2SEM'!F85</f>
        <v>3</v>
      </c>
      <c r="G85" s="8">
        <f>'1SEM'!G82+'2SEM'!G85</f>
        <v>0</v>
      </c>
    </row>
    <row r="86" spans="1:7" ht="16.5">
      <c r="A86" s="9" t="s">
        <v>14</v>
      </c>
      <c r="B86" s="8">
        <f>'1SEM'!B83+'2SEM'!B86</f>
        <v>69</v>
      </c>
      <c r="C86" s="8">
        <f>'1SEM'!C83+'2SEM'!C86</f>
        <v>23</v>
      </c>
      <c r="D86" s="8">
        <f>'1SEM'!D83+'2SEM'!D86</f>
        <v>48</v>
      </c>
      <c r="E86" s="8">
        <f>'1SEM'!E83+'2SEM'!E86</f>
        <v>784</v>
      </c>
      <c r="F86" s="8">
        <f>'1SEM'!F83+'2SEM'!F86</f>
        <v>223</v>
      </c>
      <c r="G86" s="8">
        <f>'1SEM'!G83+'2SEM'!G86</f>
        <v>561</v>
      </c>
    </row>
    <row r="87" spans="1:7" ht="16.5">
      <c r="A87" s="9" t="s">
        <v>15</v>
      </c>
      <c r="B87" s="8">
        <f>'1SEM'!B84+'2SEM'!B87</f>
        <v>334</v>
      </c>
      <c r="C87" s="8">
        <f>'1SEM'!C84+'2SEM'!C87</f>
        <v>143</v>
      </c>
      <c r="D87" s="8">
        <f>'1SEM'!D84+'2SEM'!D87</f>
        <v>205</v>
      </c>
      <c r="E87" s="8">
        <f>'1SEM'!E84+'2SEM'!E87</f>
        <v>4117</v>
      </c>
      <c r="F87" s="8">
        <f>'1SEM'!F84+'2SEM'!F87</f>
        <v>1384</v>
      </c>
      <c r="G87" s="8">
        <f>'1SEM'!G84+'2SEM'!G87</f>
        <v>2733</v>
      </c>
    </row>
    <row r="88" spans="1:7" ht="16.5">
      <c r="A88" s="9" t="s">
        <v>16</v>
      </c>
      <c r="B88" s="8">
        <f>'1SEM'!B85+'2SEM'!B88</f>
        <v>338</v>
      </c>
      <c r="C88" s="8">
        <f>'1SEM'!C85+'2SEM'!C88</f>
        <v>204</v>
      </c>
      <c r="D88" s="8">
        <f>'1SEM'!D85+'2SEM'!D88</f>
        <v>160</v>
      </c>
      <c r="E88" s="8">
        <f>'1SEM'!E85+'2SEM'!E88</f>
        <v>3264</v>
      </c>
      <c r="F88" s="8">
        <f>'1SEM'!F85+'2SEM'!F88</f>
        <v>1848</v>
      </c>
      <c r="G88" s="8">
        <f>'1SEM'!G85+'2SEM'!G88</f>
        <v>1416</v>
      </c>
    </row>
    <row r="89" spans="1:7" ht="16.5">
      <c r="A89" s="9" t="s">
        <v>17</v>
      </c>
      <c r="B89" s="8">
        <f>'1SEM'!B86+'2SEM'!B89</f>
        <v>320</v>
      </c>
      <c r="C89" s="8">
        <f>'1SEM'!C86+'2SEM'!C89</f>
        <v>193</v>
      </c>
      <c r="D89" s="8">
        <f>'1SEM'!D86+'2SEM'!D89</f>
        <v>149</v>
      </c>
      <c r="E89" s="8">
        <f>'1SEM'!E86+'2SEM'!E89</f>
        <v>4173</v>
      </c>
      <c r="F89" s="8">
        <f>'1SEM'!F86+'2SEM'!F89</f>
        <v>2671</v>
      </c>
      <c r="G89" s="8">
        <f>'1SEM'!G86+'2SEM'!G89</f>
        <v>1502</v>
      </c>
    </row>
    <row r="90" spans="1:7" ht="16.5">
      <c r="A90" s="9" t="s">
        <v>18</v>
      </c>
      <c r="B90" s="8">
        <f>'1SEM'!B87+'2SEM'!B90</f>
        <v>496</v>
      </c>
      <c r="C90" s="8">
        <f>'1SEM'!C87+'2SEM'!C90</f>
        <v>354</v>
      </c>
      <c r="D90" s="8">
        <f>'1SEM'!D87+'2SEM'!D90</f>
        <v>172</v>
      </c>
      <c r="E90" s="8">
        <f>'1SEM'!E87+'2SEM'!E90</f>
        <v>5536</v>
      </c>
      <c r="F90" s="8">
        <f>'1SEM'!F87+'2SEM'!F90</f>
        <v>3915</v>
      </c>
      <c r="G90" s="8">
        <f>'1SEM'!G87+'2SEM'!G90</f>
        <v>1621</v>
      </c>
    </row>
    <row r="91" spans="1:7" ht="16.5">
      <c r="A91" s="9" t="s">
        <v>19</v>
      </c>
      <c r="B91" s="8">
        <f>'1SEM'!B88+'2SEM'!B91</f>
        <v>87</v>
      </c>
      <c r="C91" s="8">
        <f>'1SEM'!C88+'2SEM'!C91</f>
        <v>66</v>
      </c>
      <c r="D91" s="8">
        <f>'1SEM'!D88+'2SEM'!D91</f>
        <v>25</v>
      </c>
      <c r="E91" s="8">
        <f>'1SEM'!E88+'2SEM'!E91</f>
        <v>915</v>
      </c>
      <c r="F91" s="8">
        <f>'1SEM'!F88+'2SEM'!F91</f>
        <v>618</v>
      </c>
      <c r="G91" s="8">
        <f>'1SEM'!G88+'2SEM'!G91</f>
        <v>297</v>
      </c>
    </row>
  </sheetData>
  <mergeCells count="32">
    <mergeCell ref="A78:I78"/>
    <mergeCell ref="A80:A81"/>
    <mergeCell ref="B80:D80"/>
    <mergeCell ref="E80:G80"/>
    <mergeCell ref="A55:I55"/>
    <mergeCell ref="A57:A58"/>
    <mergeCell ref="B57:D57"/>
    <mergeCell ref="E57:G57"/>
    <mergeCell ref="A74:I74"/>
    <mergeCell ref="A34:A35"/>
    <mergeCell ref="B34:D34"/>
    <mergeCell ref="E34:G34"/>
    <mergeCell ref="A49:I49"/>
    <mergeCell ref="A52:I52"/>
    <mergeCell ref="A72:I72"/>
    <mergeCell ref="A70:I70"/>
    <mergeCell ref="A75:I75"/>
    <mergeCell ref="A47:I47"/>
    <mergeCell ref="A51:I51"/>
    <mergeCell ref="A28:I28"/>
    <mergeCell ref="A29:I29"/>
    <mergeCell ref="A32:I32"/>
    <mergeCell ref="A11:A12"/>
    <mergeCell ref="B11:D11"/>
    <mergeCell ref="E11:G11"/>
    <mergeCell ref="A24:I24"/>
    <mergeCell ref="A26:I26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I85"/>
  <sheetViews>
    <sheetView workbookViewId="0">
      <selection activeCell="B14" sqref="B14"/>
    </sheetView>
  </sheetViews>
  <sheetFormatPr baseColWidth="10" defaultColWidth="11.42578125" defaultRowHeight="15"/>
  <cols>
    <col min="1" max="1" width="31.5703125" style="12" customWidth="1"/>
    <col min="2" max="7" width="13.7109375" style="12" customWidth="1"/>
    <col min="8" max="8" width="0" style="12" hidden="1" customWidth="1"/>
    <col min="9" max="9" width="7.28515625" style="12" customWidth="1"/>
    <col min="10" max="16384" width="11.42578125" style="12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9" ht="5.0999999999999996" customHeight="1"/>
    <row r="5" spans="1:9" ht="18" customHeight="1">
      <c r="A5" s="38" t="s">
        <v>23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8" t="s">
        <v>2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9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1291</v>
      </c>
      <c r="C14" s="8">
        <v>812</v>
      </c>
      <c r="D14" s="8">
        <v>479</v>
      </c>
      <c r="E14" s="8">
        <v>5951</v>
      </c>
      <c r="F14" s="8">
        <v>3741</v>
      </c>
      <c r="G14" s="8">
        <v>2210</v>
      </c>
    </row>
    <row r="15" spans="1:9" ht="16.5">
      <c r="A15" s="9" t="s">
        <v>12</v>
      </c>
      <c r="B15" s="8">
        <v>7</v>
      </c>
      <c r="C15" s="8">
        <v>4</v>
      </c>
      <c r="D15" s="8">
        <v>3</v>
      </c>
      <c r="E15" s="8">
        <v>39</v>
      </c>
      <c r="F15" s="8">
        <v>23</v>
      </c>
      <c r="G15" s="8">
        <v>16</v>
      </c>
    </row>
    <row r="16" spans="1:9" ht="16.5">
      <c r="A16" s="9" t="s">
        <v>13</v>
      </c>
      <c r="B16" s="8">
        <v>17</v>
      </c>
      <c r="C16" s="8">
        <v>6</v>
      </c>
      <c r="D16" s="8">
        <v>11</v>
      </c>
      <c r="E16" s="8">
        <v>340</v>
      </c>
      <c r="F16" s="8">
        <v>130</v>
      </c>
      <c r="G16" s="8">
        <v>210</v>
      </c>
    </row>
    <row r="17" spans="1:9" ht="16.5">
      <c r="A17" s="9" t="s">
        <v>14</v>
      </c>
      <c r="B17" s="8">
        <v>106</v>
      </c>
      <c r="C17" s="8">
        <v>65</v>
      </c>
      <c r="D17" s="8">
        <v>41</v>
      </c>
      <c r="E17" s="8">
        <v>566</v>
      </c>
      <c r="F17" s="8">
        <v>303</v>
      </c>
      <c r="G17" s="8">
        <v>263</v>
      </c>
    </row>
    <row r="18" spans="1:9" ht="16.5">
      <c r="A18" s="9" t="s">
        <v>15</v>
      </c>
      <c r="B18" s="8">
        <v>108</v>
      </c>
      <c r="C18" s="8">
        <v>49</v>
      </c>
      <c r="D18" s="8">
        <v>59</v>
      </c>
      <c r="E18" s="8">
        <v>472</v>
      </c>
      <c r="F18" s="8">
        <v>224</v>
      </c>
      <c r="G18" s="8">
        <v>248</v>
      </c>
    </row>
    <row r="19" spans="1:9" ht="16.5">
      <c r="A19" s="9" t="s">
        <v>16</v>
      </c>
      <c r="B19" s="8">
        <v>77</v>
      </c>
      <c r="C19" s="8">
        <v>47</v>
      </c>
      <c r="D19" s="8">
        <v>30</v>
      </c>
      <c r="E19" s="8">
        <v>378</v>
      </c>
      <c r="F19" s="8">
        <v>235</v>
      </c>
      <c r="G19" s="8">
        <v>143</v>
      </c>
    </row>
    <row r="20" spans="1:9" ht="16.5">
      <c r="A20" s="9" t="s">
        <v>17</v>
      </c>
      <c r="B20" s="8">
        <v>252</v>
      </c>
      <c r="C20" s="8">
        <v>174</v>
      </c>
      <c r="D20" s="8">
        <v>78</v>
      </c>
      <c r="E20" s="8">
        <v>1201</v>
      </c>
      <c r="F20" s="8">
        <v>865</v>
      </c>
      <c r="G20" s="8">
        <v>336</v>
      </c>
    </row>
    <row r="21" spans="1:9" ht="16.5">
      <c r="A21" s="9" t="s">
        <v>18</v>
      </c>
      <c r="B21" s="8">
        <v>448</v>
      </c>
      <c r="C21" s="8">
        <v>315</v>
      </c>
      <c r="D21" s="8">
        <v>133</v>
      </c>
      <c r="E21" s="8">
        <v>2038</v>
      </c>
      <c r="F21" s="8">
        <v>1407</v>
      </c>
      <c r="G21" s="8">
        <v>631</v>
      </c>
    </row>
    <row r="22" spans="1:9" ht="16.5">
      <c r="A22" s="9" t="s">
        <v>19</v>
      </c>
      <c r="B22" s="8">
        <v>276</v>
      </c>
      <c r="C22" s="8">
        <v>152</v>
      </c>
      <c r="D22" s="8">
        <v>124</v>
      </c>
      <c r="E22" s="8">
        <v>917</v>
      </c>
      <c r="F22" s="8">
        <v>554</v>
      </c>
      <c r="G22" s="8">
        <v>363</v>
      </c>
    </row>
    <row r="23" spans="1:9" ht="23.65" customHeight="1"/>
    <row r="24" spans="1:9" ht="46.5" customHeight="1">
      <c r="A24" s="36" t="s">
        <v>0</v>
      </c>
      <c r="B24" s="37"/>
      <c r="C24" s="37"/>
      <c r="D24" s="37"/>
      <c r="E24" s="37"/>
      <c r="F24" s="37"/>
      <c r="G24" s="37"/>
      <c r="H24" s="37"/>
      <c r="I24" s="37"/>
    </row>
    <row r="25" spans="1:9" ht="5.0999999999999996" customHeight="1"/>
    <row r="26" spans="1:9" ht="18" customHeight="1">
      <c r="A26" s="38" t="s">
        <v>23</v>
      </c>
      <c r="B26" s="37"/>
      <c r="C26" s="37"/>
      <c r="D26" s="37"/>
      <c r="E26" s="37"/>
      <c r="F26" s="37"/>
      <c r="G26" s="37"/>
      <c r="H26" s="37"/>
      <c r="I26" s="37"/>
    </row>
    <row r="27" spans="1:9" ht="18" customHeight="1">
      <c r="A27" s="38" t="s">
        <v>20</v>
      </c>
      <c r="B27" s="37"/>
      <c r="C27" s="37"/>
      <c r="D27" s="37"/>
      <c r="E27" s="37"/>
      <c r="F27" s="37"/>
      <c r="G27" s="37"/>
      <c r="H27" s="37"/>
      <c r="I27" s="37"/>
    </row>
    <row r="28" spans="1:9" ht="12.2" customHeight="1"/>
    <row r="29" spans="1:9" ht="15.4" customHeight="1"/>
    <row r="30" spans="1:9" ht="18" customHeight="1">
      <c r="A30" s="39" t="s">
        <v>3</v>
      </c>
      <c r="B30" s="37"/>
      <c r="C30" s="37"/>
      <c r="D30" s="37"/>
      <c r="E30" s="37"/>
      <c r="F30" s="37"/>
      <c r="G30" s="37"/>
      <c r="H30" s="37"/>
      <c r="I30" s="37"/>
    </row>
    <row r="31" spans="1:9" ht="8.4499999999999993" customHeight="1"/>
    <row r="32" spans="1:9">
      <c r="A32" s="40" t="s">
        <v>4</v>
      </c>
      <c r="B32" s="42" t="s">
        <v>5</v>
      </c>
      <c r="C32" s="43"/>
      <c r="D32" s="44"/>
      <c r="E32" s="42" t="s">
        <v>6</v>
      </c>
      <c r="F32" s="43"/>
      <c r="G32" s="44"/>
    </row>
    <row r="33" spans="1:9">
      <c r="A33" s="41"/>
      <c r="B33" s="6" t="s">
        <v>7</v>
      </c>
      <c r="C33" s="6" t="s">
        <v>8</v>
      </c>
      <c r="D33" s="6" t="s">
        <v>9</v>
      </c>
      <c r="E33" s="6" t="s">
        <v>7</v>
      </c>
      <c r="F33" s="6" t="s">
        <v>8</v>
      </c>
      <c r="G33" s="6" t="s">
        <v>9</v>
      </c>
    </row>
    <row r="34" spans="1:9" ht="16.5">
      <c r="A34" s="7" t="s">
        <v>10</v>
      </c>
      <c r="B34" s="7" t="s">
        <v>10</v>
      </c>
      <c r="C34" s="7" t="s">
        <v>10</v>
      </c>
      <c r="D34" s="7" t="s">
        <v>10</v>
      </c>
      <c r="E34" s="7" t="s">
        <v>10</v>
      </c>
      <c r="F34" s="7" t="s">
        <v>10</v>
      </c>
      <c r="G34" s="7" t="s">
        <v>10</v>
      </c>
    </row>
    <row r="35" spans="1:9" ht="16.5">
      <c r="A35" s="8" t="s">
        <v>11</v>
      </c>
      <c r="B35" s="8">
        <v>859</v>
      </c>
      <c r="C35" s="8">
        <v>532</v>
      </c>
      <c r="D35" s="8">
        <v>327</v>
      </c>
      <c r="E35" s="8">
        <v>3121</v>
      </c>
      <c r="F35" s="8">
        <v>1920</v>
      </c>
      <c r="G35" s="8">
        <v>1201</v>
      </c>
    </row>
    <row r="36" spans="1:9" ht="16.5">
      <c r="A36" s="9" t="s">
        <v>12</v>
      </c>
      <c r="B36" s="9">
        <v>7</v>
      </c>
      <c r="C36" s="9">
        <v>4</v>
      </c>
      <c r="D36" s="9">
        <v>3</v>
      </c>
      <c r="E36" s="9">
        <v>33</v>
      </c>
      <c r="F36" s="9">
        <v>19</v>
      </c>
      <c r="G36" s="9">
        <v>14</v>
      </c>
    </row>
    <row r="37" spans="1:9" ht="16.5">
      <c r="A37" s="9" t="s">
        <v>13</v>
      </c>
      <c r="B37" s="9">
        <v>13</v>
      </c>
      <c r="C37" s="9">
        <v>4</v>
      </c>
      <c r="D37" s="9">
        <v>9</v>
      </c>
      <c r="E37" s="9">
        <v>193</v>
      </c>
      <c r="F37" s="9">
        <v>88</v>
      </c>
      <c r="G37" s="9">
        <v>105</v>
      </c>
    </row>
    <row r="38" spans="1:9" ht="16.5">
      <c r="A38" s="9" t="s">
        <v>14</v>
      </c>
      <c r="B38" s="9">
        <v>71</v>
      </c>
      <c r="C38" s="9">
        <v>40</v>
      </c>
      <c r="D38" s="9">
        <v>31</v>
      </c>
      <c r="E38" s="9">
        <v>311</v>
      </c>
      <c r="F38" s="9">
        <v>166</v>
      </c>
      <c r="G38" s="9">
        <v>145</v>
      </c>
    </row>
    <row r="39" spans="1:9" ht="16.5">
      <c r="A39" s="9" t="s">
        <v>15</v>
      </c>
      <c r="B39" s="9">
        <v>66</v>
      </c>
      <c r="C39" s="9">
        <v>35</v>
      </c>
      <c r="D39" s="9">
        <v>31</v>
      </c>
      <c r="E39" s="9">
        <v>178</v>
      </c>
      <c r="F39" s="9">
        <v>93</v>
      </c>
      <c r="G39" s="9">
        <v>85</v>
      </c>
    </row>
    <row r="40" spans="1:9" ht="16.5">
      <c r="A40" s="9" t="s">
        <v>16</v>
      </c>
      <c r="B40" s="9">
        <v>37</v>
      </c>
      <c r="C40" s="9">
        <v>23</v>
      </c>
      <c r="D40" s="9">
        <v>14</v>
      </c>
      <c r="E40" s="9">
        <v>156</v>
      </c>
      <c r="F40" s="9">
        <v>95</v>
      </c>
      <c r="G40" s="9">
        <v>61</v>
      </c>
    </row>
    <row r="41" spans="1:9" ht="16.5">
      <c r="A41" s="9" t="s">
        <v>17</v>
      </c>
      <c r="B41" s="9">
        <v>161</v>
      </c>
      <c r="C41" s="9">
        <v>112</v>
      </c>
      <c r="D41" s="9">
        <v>49</v>
      </c>
      <c r="E41" s="9">
        <v>581</v>
      </c>
      <c r="F41" s="9">
        <v>423</v>
      </c>
      <c r="G41" s="9">
        <v>158</v>
      </c>
    </row>
    <row r="42" spans="1:9" ht="16.5">
      <c r="A42" s="9" t="s">
        <v>18</v>
      </c>
      <c r="B42" s="9">
        <v>279</v>
      </c>
      <c r="C42" s="9">
        <v>195</v>
      </c>
      <c r="D42" s="9">
        <v>84</v>
      </c>
      <c r="E42" s="9">
        <v>1075</v>
      </c>
      <c r="F42" s="9">
        <v>690</v>
      </c>
      <c r="G42" s="9">
        <v>385</v>
      </c>
    </row>
    <row r="43" spans="1:9" ht="16.5">
      <c r="A43" s="9" t="s">
        <v>19</v>
      </c>
      <c r="B43" s="9">
        <v>225</v>
      </c>
      <c r="C43" s="9">
        <v>119</v>
      </c>
      <c r="D43" s="9">
        <v>106</v>
      </c>
      <c r="E43" s="9">
        <v>594</v>
      </c>
      <c r="F43" s="9">
        <v>346</v>
      </c>
      <c r="G43" s="9">
        <v>248</v>
      </c>
    </row>
    <row r="44" spans="1:9" s="13" customFormat="1" ht="23.65" customHeight="1"/>
    <row r="45" spans="1:9" s="13" customFormat="1" ht="46.5" customHeight="1">
      <c r="A45" s="47" t="s">
        <v>0</v>
      </c>
      <c r="B45" s="46"/>
      <c r="C45" s="46"/>
      <c r="D45" s="46"/>
      <c r="E45" s="46"/>
      <c r="F45" s="46"/>
      <c r="G45" s="46"/>
      <c r="H45" s="46"/>
      <c r="I45" s="46"/>
    </row>
    <row r="46" spans="1:9" s="13" customFormat="1" ht="5.0999999999999996" customHeight="1"/>
    <row r="47" spans="1:9" s="13" customFormat="1" ht="18" customHeight="1">
      <c r="A47" s="45" t="s">
        <v>23</v>
      </c>
      <c r="B47" s="46"/>
      <c r="C47" s="46"/>
      <c r="D47" s="46"/>
      <c r="E47" s="46"/>
      <c r="F47" s="46"/>
      <c r="G47" s="46"/>
      <c r="H47" s="46"/>
      <c r="I47" s="46"/>
    </row>
    <row r="48" spans="1:9" s="13" customFormat="1" ht="18" customHeight="1">
      <c r="A48" s="45" t="s">
        <v>21</v>
      </c>
      <c r="B48" s="46"/>
      <c r="C48" s="46"/>
      <c r="D48" s="46"/>
      <c r="E48" s="46"/>
      <c r="F48" s="46"/>
      <c r="G48" s="46"/>
      <c r="H48" s="46"/>
      <c r="I48" s="46"/>
    </row>
    <row r="49" spans="1:9" s="13" customFormat="1" ht="12.2" customHeight="1"/>
    <row r="50" spans="1:9" s="13" customFormat="1" ht="15.4" customHeight="1"/>
    <row r="51" spans="1:9" s="13" customFormat="1" ht="18" customHeight="1">
      <c r="A51" s="48" t="s">
        <v>3</v>
      </c>
      <c r="B51" s="46"/>
      <c r="C51" s="46"/>
      <c r="D51" s="46"/>
      <c r="E51" s="46"/>
      <c r="F51" s="46"/>
      <c r="G51" s="46"/>
      <c r="H51" s="46"/>
      <c r="I51" s="46"/>
    </row>
    <row r="52" spans="1:9" s="13" customFormat="1" ht="8.4499999999999993" customHeight="1"/>
    <row r="53" spans="1:9" s="13" customFormat="1">
      <c r="A53" s="49" t="s">
        <v>4</v>
      </c>
      <c r="B53" s="51" t="s">
        <v>5</v>
      </c>
      <c r="C53" s="52"/>
      <c r="D53" s="53"/>
      <c r="E53" s="51" t="s">
        <v>6</v>
      </c>
      <c r="F53" s="52"/>
      <c r="G53" s="53"/>
    </row>
    <row r="54" spans="1:9" s="13" customFormat="1">
      <c r="A54" s="50"/>
      <c r="B54" s="2" t="s">
        <v>7</v>
      </c>
      <c r="C54" s="2" t="s">
        <v>8</v>
      </c>
      <c r="D54" s="2" t="s">
        <v>9</v>
      </c>
      <c r="E54" s="2" t="s">
        <v>7</v>
      </c>
      <c r="F54" s="2" t="s">
        <v>8</v>
      </c>
      <c r="G54" s="2" t="s">
        <v>9</v>
      </c>
    </row>
    <row r="55" spans="1:9" s="13" customFormat="1" ht="16.5">
      <c r="A55" s="3" t="s">
        <v>10</v>
      </c>
      <c r="B55" s="3" t="s">
        <v>10</v>
      </c>
      <c r="C55" s="3" t="s">
        <v>10</v>
      </c>
      <c r="D55" s="3" t="s">
        <v>10</v>
      </c>
      <c r="E55" s="3" t="s">
        <v>10</v>
      </c>
      <c r="F55" s="3" t="s">
        <v>10</v>
      </c>
      <c r="G55" s="3" t="s">
        <v>10</v>
      </c>
    </row>
    <row r="56" spans="1:9" s="13" customFormat="1" ht="16.5">
      <c r="A56" s="4" t="s">
        <v>11</v>
      </c>
      <c r="B56" s="4">
        <v>296</v>
      </c>
      <c r="C56" s="4">
        <v>194</v>
      </c>
      <c r="D56" s="4">
        <v>102</v>
      </c>
      <c r="E56" s="4">
        <v>1883</v>
      </c>
      <c r="F56" s="4">
        <v>1212</v>
      </c>
      <c r="G56" s="4">
        <v>671</v>
      </c>
    </row>
    <row r="57" spans="1:9" s="13" customFormat="1" ht="16.5">
      <c r="A57" s="5" t="s">
        <v>12</v>
      </c>
      <c r="B57" s="5">
        <v>0</v>
      </c>
      <c r="C57" s="5">
        <v>0</v>
      </c>
      <c r="D57" s="5">
        <v>0</v>
      </c>
      <c r="E57" s="5">
        <v>6</v>
      </c>
      <c r="F57" s="5">
        <v>4</v>
      </c>
      <c r="G57" s="5">
        <v>2</v>
      </c>
    </row>
    <row r="58" spans="1:9" s="13" customFormat="1" ht="16.5">
      <c r="A58" s="5" t="s">
        <v>13</v>
      </c>
      <c r="B58" s="5">
        <v>3</v>
      </c>
      <c r="C58" s="5">
        <v>1</v>
      </c>
      <c r="D58" s="5">
        <v>2</v>
      </c>
      <c r="E58" s="5">
        <v>145</v>
      </c>
      <c r="F58" s="5">
        <v>40</v>
      </c>
      <c r="G58" s="5">
        <v>105</v>
      </c>
    </row>
    <row r="59" spans="1:9" s="13" customFormat="1" ht="16.5">
      <c r="A59" s="5" t="s">
        <v>14</v>
      </c>
      <c r="B59" s="5">
        <v>32</v>
      </c>
      <c r="C59" s="5">
        <v>23</v>
      </c>
      <c r="D59" s="5">
        <v>9</v>
      </c>
      <c r="E59" s="5">
        <v>221</v>
      </c>
      <c r="F59" s="5">
        <v>130</v>
      </c>
      <c r="G59" s="5">
        <v>91</v>
      </c>
    </row>
    <row r="60" spans="1:9" s="13" customFormat="1" ht="16.5">
      <c r="A60" s="5" t="s">
        <v>15</v>
      </c>
      <c r="B60" s="5">
        <v>24</v>
      </c>
      <c r="C60" s="5">
        <v>7</v>
      </c>
      <c r="D60" s="5">
        <v>17</v>
      </c>
      <c r="E60" s="5">
        <v>149</v>
      </c>
      <c r="F60" s="5">
        <v>71</v>
      </c>
      <c r="G60" s="5">
        <v>78</v>
      </c>
    </row>
    <row r="61" spans="1:9" s="13" customFormat="1" ht="16.5">
      <c r="A61" s="5" t="s">
        <v>16</v>
      </c>
      <c r="B61" s="5">
        <v>14</v>
      </c>
      <c r="C61" s="5">
        <v>10</v>
      </c>
      <c r="D61" s="5">
        <v>4</v>
      </c>
      <c r="E61" s="5">
        <v>100</v>
      </c>
      <c r="F61" s="5">
        <v>70</v>
      </c>
      <c r="G61" s="5">
        <v>30</v>
      </c>
    </row>
    <row r="62" spans="1:9" s="13" customFormat="1" ht="16.5">
      <c r="A62" s="5" t="s">
        <v>17</v>
      </c>
      <c r="B62" s="5">
        <v>57</v>
      </c>
      <c r="C62" s="5">
        <v>41</v>
      </c>
      <c r="D62" s="5">
        <v>16</v>
      </c>
      <c r="E62" s="5">
        <v>392</v>
      </c>
      <c r="F62" s="5">
        <v>292</v>
      </c>
      <c r="G62" s="5">
        <v>100</v>
      </c>
    </row>
    <row r="63" spans="1:9" s="13" customFormat="1" ht="16.5">
      <c r="A63" s="5" t="s">
        <v>18</v>
      </c>
      <c r="B63" s="5">
        <v>127</v>
      </c>
      <c r="C63" s="5">
        <v>87</v>
      </c>
      <c r="D63" s="5">
        <v>40</v>
      </c>
      <c r="E63" s="5">
        <v>615</v>
      </c>
      <c r="F63" s="5">
        <v>447</v>
      </c>
      <c r="G63" s="5">
        <v>168</v>
      </c>
    </row>
    <row r="64" spans="1:9" s="13" customFormat="1" ht="17.25" customHeight="1">
      <c r="A64" s="5" t="s">
        <v>19</v>
      </c>
      <c r="B64" s="5">
        <v>39</v>
      </c>
      <c r="C64" s="5">
        <v>25</v>
      </c>
      <c r="D64" s="5">
        <v>14</v>
      </c>
      <c r="E64" s="5">
        <v>255</v>
      </c>
      <c r="F64" s="5">
        <v>158</v>
      </c>
      <c r="G64" s="5">
        <v>97</v>
      </c>
    </row>
    <row r="66" spans="1:9">
      <c r="A66" s="36" t="s">
        <v>0</v>
      </c>
      <c r="B66" s="37"/>
      <c r="C66" s="37"/>
      <c r="D66" s="37"/>
      <c r="E66" s="37"/>
      <c r="F66" s="37"/>
      <c r="G66" s="37"/>
      <c r="H66" s="37"/>
      <c r="I66" s="37"/>
    </row>
    <row r="68" spans="1:9">
      <c r="A68" s="38" t="s">
        <v>23</v>
      </c>
      <c r="B68" s="37"/>
      <c r="C68" s="37"/>
      <c r="D68" s="37"/>
      <c r="E68" s="37"/>
      <c r="F68" s="37"/>
      <c r="G68" s="37"/>
      <c r="H68" s="37"/>
      <c r="I68" s="37"/>
    </row>
    <row r="69" spans="1:9" ht="36.75" customHeight="1">
      <c r="A69" s="38" t="s">
        <v>22</v>
      </c>
      <c r="B69" s="37"/>
      <c r="C69" s="37"/>
      <c r="D69" s="37"/>
      <c r="E69" s="37"/>
      <c r="F69" s="37"/>
      <c r="G69" s="37"/>
      <c r="H69" s="37"/>
      <c r="I69" s="37"/>
    </row>
    <row r="72" spans="1:9">
      <c r="A72" s="39" t="s">
        <v>3</v>
      </c>
      <c r="B72" s="37"/>
      <c r="C72" s="37"/>
      <c r="D72" s="37"/>
      <c r="E72" s="37"/>
      <c r="F72" s="37"/>
      <c r="G72" s="37"/>
      <c r="H72" s="37"/>
      <c r="I72" s="37"/>
    </row>
    <row r="74" spans="1:9">
      <c r="A74" s="40" t="s">
        <v>4</v>
      </c>
      <c r="B74" s="42" t="s">
        <v>5</v>
      </c>
      <c r="C74" s="43"/>
      <c r="D74" s="44"/>
      <c r="E74" s="42" t="s">
        <v>6</v>
      </c>
      <c r="F74" s="43"/>
      <c r="G74" s="44"/>
    </row>
    <row r="75" spans="1:9">
      <c r="A75" s="41"/>
      <c r="B75" s="6" t="s">
        <v>7</v>
      </c>
      <c r="C75" s="6" t="s">
        <v>8</v>
      </c>
      <c r="D75" s="6" t="s">
        <v>9</v>
      </c>
      <c r="E75" s="6" t="s">
        <v>7</v>
      </c>
      <c r="F75" s="6" t="s">
        <v>8</v>
      </c>
      <c r="G75" s="6" t="s">
        <v>9</v>
      </c>
    </row>
    <row r="76" spans="1:9" ht="16.5">
      <c r="A76" s="7" t="s">
        <v>10</v>
      </c>
      <c r="B76" s="7" t="s">
        <v>10</v>
      </c>
      <c r="C76" s="7" t="s">
        <v>10</v>
      </c>
      <c r="D76" s="7" t="s">
        <v>10</v>
      </c>
      <c r="E76" s="7" t="s">
        <v>10</v>
      </c>
      <c r="F76" s="7" t="s">
        <v>10</v>
      </c>
      <c r="G76" s="7" t="s">
        <v>10</v>
      </c>
    </row>
    <row r="77" spans="1:9" ht="16.5">
      <c r="A77" s="8" t="s">
        <v>11</v>
      </c>
      <c r="B77" s="8">
        <v>136</v>
      </c>
      <c r="C77" s="8">
        <v>86</v>
      </c>
      <c r="D77" s="8">
        <v>50</v>
      </c>
      <c r="E77" s="8">
        <v>947</v>
      </c>
      <c r="F77" s="8">
        <v>609</v>
      </c>
      <c r="G77" s="8">
        <v>338</v>
      </c>
    </row>
    <row r="78" spans="1:9" ht="16.5">
      <c r="A78" s="9" t="s">
        <v>12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</row>
    <row r="79" spans="1:9" ht="16.5">
      <c r="A79" s="9" t="s">
        <v>13</v>
      </c>
      <c r="B79" s="9">
        <v>1</v>
      </c>
      <c r="C79" s="9">
        <v>1</v>
      </c>
      <c r="D79" s="9">
        <v>0</v>
      </c>
      <c r="E79" s="9">
        <v>2</v>
      </c>
      <c r="F79" s="9">
        <v>2</v>
      </c>
      <c r="G79" s="9">
        <v>0</v>
      </c>
    </row>
    <row r="80" spans="1:9" ht="16.5">
      <c r="A80" s="9" t="s">
        <v>14</v>
      </c>
      <c r="B80" s="9">
        <v>3</v>
      </c>
      <c r="C80" s="9">
        <v>2</v>
      </c>
      <c r="D80" s="9">
        <v>1</v>
      </c>
      <c r="E80" s="9">
        <v>34</v>
      </c>
      <c r="F80" s="9">
        <v>7</v>
      </c>
      <c r="G80" s="9">
        <v>27</v>
      </c>
    </row>
    <row r="81" spans="1:7" ht="16.5">
      <c r="A81" s="9" t="s">
        <v>15</v>
      </c>
      <c r="B81" s="9">
        <v>18</v>
      </c>
      <c r="C81" s="9">
        <v>7</v>
      </c>
      <c r="D81" s="9">
        <v>11</v>
      </c>
      <c r="E81" s="9">
        <v>145</v>
      </c>
      <c r="F81" s="9">
        <v>60</v>
      </c>
      <c r="G81" s="9">
        <v>85</v>
      </c>
    </row>
    <row r="82" spans="1:7" ht="16.5">
      <c r="A82" s="9" t="s">
        <v>16</v>
      </c>
      <c r="B82" s="9">
        <v>26</v>
      </c>
      <c r="C82" s="9">
        <v>14</v>
      </c>
      <c r="D82" s="9">
        <v>12</v>
      </c>
      <c r="E82" s="9">
        <v>122</v>
      </c>
      <c r="F82" s="9">
        <v>70</v>
      </c>
      <c r="G82" s="9">
        <v>52</v>
      </c>
    </row>
    <row r="83" spans="1:7" ht="16.5">
      <c r="A83" s="9" t="s">
        <v>17</v>
      </c>
      <c r="B83" s="9">
        <v>34</v>
      </c>
      <c r="C83" s="9">
        <v>21</v>
      </c>
      <c r="D83" s="9">
        <v>13</v>
      </c>
      <c r="E83" s="9">
        <v>228</v>
      </c>
      <c r="F83" s="9">
        <v>150</v>
      </c>
      <c r="G83" s="9">
        <v>78</v>
      </c>
    </row>
    <row r="84" spans="1:7" ht="16.5">
      <c r="A84" s="9" t="s">
        <v>18</v>
      </c>
      <c r="B84" s="9">
        <v>42</v>
      </c>
      <c r="C84" s="9">
        <v>33</v>
      </c>
      <c r="D84" s="9">
        <v>9</v>
      </c>
      <c r="E84" s="9">
        <v>348</v>
      </c>
      <c r="F84" s="9">
        <v>270</v>
      </c>
      <c r="G84" s="9">
        <v>78</v>
      </c>
    </row>
    <row r="85" spans="1:7" ht="16.5">
      <c r="A85" s="9" t="s">
        <v>19</v>
      </c>
      <c r="B85" s="9">
        <v>12</v>
      </c>
      <c r="C85" s="9">
        <v>8</v>
      </c>
      <c r="D85" s="9">
        <v>4</v>
      </c>
      <c r="E85" s="9">
        <v>68</v>
      </c>
      <c r="F85" s="9">
        <v>50</v>
      </c>
      <c r="G85" s="9">
        <v>18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6:I26"/>
    <mergeCell ref="A24:I24"/>
    <mergeCell ref="A27:I27"/>
    <mergeCell ref="A30:I30"/>
    <mergeCell ref="A32:A33"/>
    <mergeCell ref="B32:D32"/>
    <mergeCell ref="E32:G32"/>
    <mergeCell ref="A47:I47"/>
    <mergeCell ref="A45:I45"/>
    <mergeCell ref="A48:I48"/>
    <mergeCell ref="A51:I51"/>
    <mergeCell ref="A53:A54"/>
    <mergeCell ref="B53:D53"/>
    <mergeCell ref="E53:G53"/>
    <mergeCell ref="A68:I68"/>
    <mergeCell ref="A66:I66"/>
    <mergeCell ref="A69:I69"/>
    <mergeCell ref="A72:I72"/>
    <mergeCell ref="A74:A75"/>
    <mergeCell ref="B74:D74"/>
    <mergeCell ref="E74:G74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I88"/>
  <sheetViews>
    <sheetView workbookViewId="0">
      <selection sqref="A1:XFD1048576"/>
    </sheetView>
  </sheetViews>
  <sheetFormatPr baseColWidth="10" defaultColWidth="11.42578125" defaultRowHeight="15"/>
  <cols>
    <col min="1" max="1" width="31.5703125" style="15" customWidth="1"/>
    <col min="2" max="7" width="13.7109375" style="15" customWidth="1"/>
    <col min="8" max="8" width="0" style="15" hidden="1" customWidth="1"/>
    <col min="9" max="9" width="7.28515625" style="15" customWidth="1"/>
    <col min="10" max="16384" width="11.42578125" style="15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9" ht="5.0999999999999996" customHeight="1"/>
    <row r="5" spans="1:9" ht="18" customHeight="1">
      <c r="A5" s="38" t="s">
        <v>24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8" t="s">
        <v>2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9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18">
        <f>B15+B16+B17+B18+B19+B20+B21+B22</f>
        <v>1426</v>
      </c>
      <c r="C14" s="18">
        <f t="shared" ref="C14:G14" si="0">C15+C16+C17+C18+C19+C20+C21+C22</f>
        <v>846</v>
      </c>
      <c r="D14" s="18">
        <f t="shared" si="0"/>
        <v>580</v>
      </c>
      <c r="E14" s="18">
        <f t="shared" si="0"/>
        <v>8203</v>
      </c>
      <c r="F14" s="18">
        <f t="shared" si="0"/>
        <v>5192</v>
      </c>
      <c r="G14" s="18">
        <f t="shared" si="0"/>
        <v>3011</v>
      </c>
    </row>
    <row r="15" spans="1:9" ht="16.5">
      <c r="A15" s="9" t="s">
        <v>12</v>
      </c>
      <c r="B15" s="18">
        <v>8</v>
      </c>
      <c r="C15" s="18">
        <v>5</v>
      </c>
      <c r="D15" s="18">
        <v>3</v>
      </c>
      <c r="E15" s="18">
        <v>42</v>
      </c>
      <c r="F15" s="18">
        <v>20</v>
      </c>
      <c r="G15" s="18">
        <v>22</v>
      </c>
    </row>
    <row r="16" spans="1:9" ht="16.5">
      <c r="A16" s="9" t="s">
        <v>13</v>
      </c>
      <c r="B16" s="18">
        <v>8</v>
      </c>
      <c r="C16" s="18">
        <v>4</v>
      </c>
      <c r="D16" s="18">
        <v>4</v>
      </c>
      <c r="E16" s="18">
        <v>347</v>
      </c>
      <c r="F16" s="18">
        <v>140</v>
      </c>
      <c r="G16" s="18">
        <v>207</v>
      </c>
    </row>
    <row r="17" spans="1:9" ht="16.5">
      <c r="A17" s="9" t="s">
        <v>14</v>
      </c>
      <c r="B17" s="18">
        <v>79</v>
      </c>
      <c r="C17" s="18">
        <v>40</v>
      </c>
      <c r="D17" s="18">
        <v>39</v>
      </c>
      <c r="E17" s="18">
        <v>607</v>
      </c>
      <c r="F17" s="18">
        <v>294</v>
      </c>
      <c r="G17" s="18">
        <v>313</v>
      </c>
    </row>
    <row r="18" spans="1:9" ht="16.5">
      <c r="A18" s="9" t="s">
        <v>15</v>
      </c>
      <c r="B18" s="18">
        <v>127</v>
      </c>
      <c r="C18" s="18">
        <v>49</v>
      </c>
      <c r="D18" s="18">
        <v>78</v>
      </c>
      <c r="E18" s="18">
        <v>719</v>
      </c>
      <c r="F18" s="18">
        <v>317</v>
      </c>
      <c r="G18" s="18">
        <v>402</v>
      </c>
    </row>
    <row r="19" spans="1:9" ht="16.5">
      <c r="A19" s="9" t="s">
        <v>16</v>
      </c>
      <c r="B19" s="18">
        <v>74</v>
      </c>
      <c r="C19" s="18">
        <v>38</v>
      </c>
      <c r="D19" s="18">
        <v>36</v>
      </c>
      <c r="E19" s="18">
        <v>453</v>
      </c>
      <c r="F19" s="18">
        <v>254</v>
      </c>
      <c r="G19" s="18">
        <v>199</v>
      </c>
    </row>
    <row r="20" spans="1:9" ht="16.5">
      <c r="A20" s="9" t="s">
        <v>17</v>
      </c>
      <c r="B20" s="18">
        <v>371</v>
      </c>
      <c r="C20" s="18">
        <v>247</v>
      </c>
      <c r="D20" s="18">
        <v>124</v>
      </c>
      <c r="E20" s="18">
        <v>1978</v>
      </c>
      <c r="F20" s="18">
        <v>1452</v>
      </c>
      <c r="G20" s="18">
        <v>526</v>
      </c>
    </row>
    <row r="21" spans="1:9" ht="16.5">
      <c r="A21" s="9" t="s">
        <v>18</v>
      </c>
      <c r="B21" s="18">
        <v>563</v>
      </c>
      <c r="C21" s="18">
        <v>348</v>
      </c>
      <c r="D21" s="18">
        <v>215</v>
      </c>
      <c r="E21" s="18">
        <v>2933</v>
      </c>
      <c r="F21" s="18">
        <v>1972</v>
      </c>
      <c r="G21" s="18">
        <v>961</v>
      </c>
    </row>
    <row r="22" spans="1:9" ht="16.5">
      <c r="A22" s="9" t="s">
        <v>19</v>
      </c>
      <c r="B22" s="18">
        <v>196</v>
      </c>
      <c r="C22" s="18">
        <v>115</v>
      </c>
      <c r="D22" s="18">
        <v>81</v>
      </c>
      <c r="E22" s="18">
        <v>1124</v>
      </c>
      <c r="F22" s="18">
        <v>743</v>
      </c>
      <c r="G22" s="18">
        <v>381</v>
      </c>
    </row>
    <row r="23" spans="1:9" s="14" customFormat="1" ht="33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9" s="14" customFormat="1" ht="23.65" customHeight="1"/>
    <row r="25" spans="1:9" s="14" customFormat="1" ht="46.5" customHeight="1">
      <c r="A25" s="47" t="s">
        <v>0</v>
      </c>
      <c r="B25" s="46"/>
      <c r="C25" s="46"/>
      <c r="D25" s="46"/>
      <c r="E25" s="46"/>
      <c r="F25" s="46"/>
      <c r="G25" s="46"/>
      <c r="H25" s="46"/>
      <c r="I25" s="46"/>
    </row>
    <row r="26" spans="1:9" s="14" customFormat="1" ht="5.0999999999999996" customHeight="1"/>
    <row r="27" spans="1:9" s="14" customFormat="1" ht="18" customHeight="1">
      <c r="A27" s="45" t="s">
        <v>25</v>
      </c>
      <c r="B27" s="46"/>
      <c r="C27" s="46"/>
      <c r="D27" s="46"/>
      <c r="E27" s="46"/>
      <c r="F27" s="46"/>
      <c r="G27" s="46"/>
      <c r="H27" s="46"/>
      <c r="I27" s="46"/>
    </row>
    <row r="28" spans="1:9" s="14" customFormat="1" ht="18" customHeight="1">
      <c r="A28" s="45" t="s">
        <v>20</v>
      </c>
      <c r="B28" s="46"/>
      <c r="C28" s="46"/>
      <c r="D28" s="46"/>
      <c r="E28" s="46"/>
      <c r="F28" s="46"/>
      <c r="G28" s="46"/>
      <c r="H28" s="46"/>
      <c r="I28" s="46"/>
    </row>
    <row r="29" spans="1:9" s="14" customFormat="1" ht="12.2" customHeight="1"/>
    <row r="30" spans="1:9" s="14" customFormat="1" ht="15.4" customHeight="1"/>
    <row r="31" spans="1:9" s="14" customFormat="1" ht="18" customHeight="1">
      <c r="A31" s="48" t="s">
        <v>3</v>
      </c>
      <c r="B31" s="46"/>
      <c r="C31" s="46"/>
      <c r="D31" s="46"/>
      <c r="E31" s="46"/>
      <c r="F31" s="46"/>
      <c r="G31" s="46"/>
      <c r="H31" s="46"/>
      <c r="I31" s="46"/>
    </row>
    <row r="32" spans="1:9" s="14" customFormat="1" ht="8.4499999999999993" customHeight="1"/>
    <row r="33" spans="1:9" s="14" customFormat="1">
      <c r="A33" s="49" t="s">
        <v>4</v>
      </c>
      <c r="B33" s="51" t="s">
        <v>5</v>
      </c>
      <c r="C33" s="52"/>
      <c r="D33" s="53"/>
      <c r="E33" s="51" t="s">
        <v>6</v>
      </c>
      <c r="F33" s="52"/>
      <c r="G33" s="53"/>
    </row>
    <row r="34" spans="1:9" s="14" customFormat="1">
      <c r="A34" s="50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s="14" customFormat="1" ht="16.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s="14" customFormat="1" ht="16.5">
      <c r="A36" s="4" t="s">
        <v>11</v>
      </c>
      <c r="B36" s="4">
        <v>966</v>
      </c>
      <c r="C36" s="4">
        <v>568</v>
      </c>
      <c r="D36" s="4">
        <v>398</v>
      </c>
      <c r="E36" s="4">
        <v>3922</v>
      </c>
      <c r="F36" s="4">
        <v>2500</v>
      </c>
      <c r="G36" s="4">
        <v>1422</v>
      </c>
    </row>
    <row r="37" spans="1:9" s="14" customFormat="1" ht="16.5">
      <c r="A37" s="5" t="s">
        <v>12</v>
      </c>
      <c r="B37" s="5">
        <v>7</v>
      </c>
      <c r="C37" s="5">
        <v>4</v>
      </c>
      <c r="D37" s="5">
        <v>3</v>
      </c>
      <c r="E37" s="5">
        <v>26</v>
      </c>
      <c r="F37" s="5">
        <v>10</v>
      </c>
      <c r="G37" s="5">
        <v>16</v>
      </c>
    </row>
    <row r="38" spans="1:9" s="14" customFormat="1" ht="16.5">
      <c r="A38" s="5" t="s">
        <v>13</v>
      </c>
      <c r="B38" s="5">
        <v>4</v>
      </c>
      <c r="C38" s="5">
        <v>2</v>
      </c>
      <c r="D38" s="5">
        <v>2</v>
      </c>
      <c r="E38" s="5">
        <v>202</v>
      </c>
      <c r="F38" s="5">
        <v>89</v>
      </c>
      <c r="G38" s="5">
        <v>113</v>
      </c>
    </row>
    <row r="39" spans="1:9" s="14" customFormat="1" ht="16.5">
      <c r="A39" s="5" t="s">
        <v>14</v>
      </c>
      <c r="B39" s="5">
        <v>46</v>
      </c>
      <c r="C39" s="5">
        <v>21</v>
      </c>
      <c r="D39" s="5">
        <v>25</v>
      </c>
      <c r="E39" s="5">
        <v>300</v>
      </c>
      <c r="F39" s="5">
        <v>142</v>
      </c>
      <c r="G39" s="5">
        <v>158</v>
      </c>
    </row>
    <row r="40" spans="1:9" s="14" customFormat="1" ht="16.5">
      <c r="A40" s="5" t="s">
        <v>15</v>
      </c>
      <c r="B40" s="5">
        <v>65</v>
      </c>
      <c r="C40" s="5">
        <v>27</v>
      </c>
      <c r="D40" s="5">
        <v>38</v>
      </c>
      <c r="E40" s="5">
        <v>182</v>
      </c>
      <c r="F40" s="5">
        <v>96</v>
      </c>
      <c r="G40" s="5">
        <v>86</v>
      </c>
    </row>
    <row r="41" spans="1:9" s="14" customFormat="1" ht="16.5">
      <c r="A41" s="5" t="s">
        <v>16</v>
      </c>
      <c r="B41" s="5">
        <v>43</v>
      </c>
      <c r="C41" s="5">
        <v>20</v>
      </c>
      <c r="D41" s="5">
        <v>23</v>
      </c>
      <c r="E41" s="5">
        <v>159</v>
      </c>
      <c r="F41" s="5">
        <v>90</v>
      </c>
      <c r="G41" s="5">
        <v>69</v>
      </c>
    </row>
    <row r="42" spans="1:9" s="14" customFormat="1" ht="16.5">
      <c r="A42" s="5" t="s">
        <v>17</v>
      </c>
      <c r="B42" s="5">
        <v>259</v>
      </c>
      <c r="C42" s="5">
        <v>172</v>
      </c>
      <c r="D42" s="5">
        <v>87</v>
      </c>
      <c r="E42" s="5">
        <v>865</v>
      </c>
      <c r="F42" s="5">
        <v>647</v>
      </c>
      <c r="G42" s="5">
        <v>218</v>
      </c>
    </row>
    <row r="43" spans="1:9" s="14" customFormat="1" ht="16.5">
      <c r="A43" s="5" t="s">
        <v>18</v>
      </c>
      <c r="B43" s="5">
        <v>377</v>
      </c>
      <c r="C43" s="5">
        <v>225</v>
      </c>
      <c r="D43" s="5">
        <v>152</v>
      </c>
      <c r="E43" s="5">
        <v>1550</v>
      </c>
      <c r="F43" s="5">
        <v>1020</v>
      </c>
      <c r="G43" s="5">
        <v>530</v>
      </c>
    </row>
    <row r="44" spans="1:9" s="14" customFormat="1" ht="16.5">
      <c r="A44" s="5" t="s">
        <v>19</v>
      </c>
      <c r="B44" s="5">
        <v>165</v>
      </c>
      <c r="C44" s="5">
        <v>97</v>
      </c>
      <c r="D44" s="5">
        <v>68</v>
      </c>
      <c r="E44" s="5">
        <v>638</v>
      </c>
      <c r="F44" s="5">
        <v>406</v>
      </c>
      <c r="G44" s="5">
        <v>232</v>
      </c>
    </row>
    <row r="45" spans="1:9" s="14" customFormat="1" ht="33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14" customFormat="1" ht="23.65" customHeight="1"/>
    <row r="47" spans="1:9" s="14" customFormat="1" ht="46.5" customHeight="1">
      <c r="A47" s="47" t="s">
        <v>0</v>
      </c>
      <c r="B47" s="46"/>
      <c r="C47" s="46"/>
      <c r="D47" s="46"/>
      <c r="E47" s="46"/>
      <c r="F47" s="46"/>
      <c r="G47" s="46"/>
      <c r="H47" s="46"/>
      <c r="I47" s="46"/>
    </row>
    <row r="48" spans="1:9" s="14" customFormat="1" ht="4.9000000000000004" customHeight="1"/>
    <row r="49" spans="1:9" s="14" customFormat="1" ht="18" customHeight="1">
      <c r="A49" s="45" t="s">
        <v>25</v>
      </c>
      <c r="B49" s="46"/>
      <c r="C49" s="46"/>
      <c r="D49" s="46"/>
      <c r="E49" s="46"/>
      <c r="F49" s="46"/>
      <c r="G49" s="46"/>
      <c r="H49" s="46"/>
      <c r="I49" s="46"/>
    </row>
    <row r="50" spans="1:9" s="14" customFormat="1" ht="18" customHeight="1">
      <c r="A50" s="45" t="s">
        <v>21</v>
      </c>
      <c r="B50" s="46"/>
      <c r="C50" s="46"/>
      <c r="D50" s="46"/>
      <c r="E50" s="46"/>
      <c r="F50" s="46"/>
      <c r="G50" s="46"/>
      <c r="H50" s="46"/>
      <c r="I50" s="46"/>
    </row>
    <row r="51" spans="1:9" s="14" customFormat="1" ht="12.2" customHeight="1"/>
    <row r="52" spans="1:9" s="14" customFormat="1" ht="15.4" customHeight="1"/>
    <row r="53" spans="1:9" s="14" customFormat="1" ht="18" customHeight="1">
      <c r="A53" s="48" t="s">
        <v>3</v>
      </c>
      <c r="B53" s="46"/>
      <c r="C53" s="46"/>
      <c r="D53" s="46"/>
      <c r="E53" s="46"/>
      <c r="F53" s="46"/>
      <c r="G53" s="46"/>
      <c r="H53" s="46"/>
      <c r="I53" s="46"/>
    </row>
    <row r="54" spans="1:9" s="14" customFormat="1" ht="8.4499999999999993" customHeight="1"/>
    <row r="55" spans="1:9" s="14" customFormat="1">
      <c r="A55" s="49" t="s">
        <v>4</v>
      </c>
      <c r="B55" s="51" t="s">
        <v>5</v>
      </c>
      <c r="C55" s="52"/>
      <c r="D55" s="53"/>
      <c r="E55" s="51" t="s">
        <v>6</v>
      </c>
      <c r="F55" s="52"/>
      <c r="G55" s="53"/>
    </row>
    <row r="56" spans="1:9" s="14" customFormat="1">
      <c r="A56" s="50"/>
      <c r="B56" s="2" t="s">
        <v>7</v>
      </c>
      <c r="C56" s="2" t="s">
        <v>8</v>
      </c>
      <c r="D56" s="2" t="s">
        <v>9</v>
      </c>
      <c r="E56" s="2" t="s">
        <v>7</v>
      </c>
      <c r="F56" s="2" t="s">
        <v>8</v>
      </c>
      <c r="G56" s="2" t="s">
        <v>9</v>
      </c>
    </row>
    <row r="57" spans="1:9" s="14" customFormat="1" ht="16.5">
      <c r="A57" s="3" t="s">
        <v>10</v>
      </c>
      <c r="B57" s="3" t="s">
        <v>10</v>
      </c>
      <c r="C57" s="3" t="s">
        <v>10</v>
      </c>
      <c r="D57" s="3" t="s">
        <v>10</v>
      </c>
      <c r="E57" s="3" t="s">
        <v>10</v>
      </c>
      <c r="F57" s="3" t="s">
        <v>10</v>
      </c>
      <c r="G57" s="3" t="s">
        <v>10</v>
      </c>
    </row>
    <row r="58" spans="1:9" s="14" customFormat="1" ht="16.5">
      <c r="A58" s="4" t="s">
        <v>11</v>
      </c>
      <c r="B58" s="4">
        <v>287</v>
      </c>
      <c r="C58" s="4">
        <v>175</v>
      </c>
      <c r="D58" s="4">
        <v>112</v>
      </c>
      <c r="E58" s="4">
        <v>2891</v>
      </c>
      <c r="F58" s="4">
        <v>1876</v>
      </c>
      <c r="G58" s="4">
        <v>1015</v>
      </c>
    </row>
    <row r="59" spans="1:9" s="14" customFormat="1" ht="16.5">
      <c r="A59" s="5" t="s">
        <v>12</v>
      </c>
      <c r="B59" s="5">
        <v>1</v>
      </c>
      <c r="C59" s="5">
        <v>1</v>
      </c>
      <c r="D59" s="5">
        <v>0</v>
      </c>
      <c r="E59" s="5">
        <v>16</v>
      </c>
      <c r="F59" s="5">
        <v>10</v>
      </c>
      <c r="G59" s="5">
        <v>6</v>
      </c>
    </row>
    <row r="60" spans="1:9" s="14" customFormat="1" ht="16.5">
      <c r="A60" s="5" t="s">
        <v>13</v>
      </c>
      <c r="B60" s="5">
        <v>4</v>
      </c>
      <c r="C60" s="5">
        <v>2</v>
      </c>
      <c r="D60" s="5">
        <v>2</v>
      </c>
      <c r="E60" s="5">
        <v>145</v>
      </c>
      <c r="F60" s="5">
        <v>51</v>
      </c>
      <c r="G60" s="5">
        <v>94</v>
      </c>
    </row>
    <row r="61" spans="1:9" s="14" customFormat="1" ht="16.5">
      <c r="A61" s="5" t="s">
        <v>14</v>
      </c>
      <c r="B61" s="5">
        <v>28</v>
      </c>
      <c r="C61" s="5">
        <v>16</v>
      </c>
      <c r="D61" s="5">
        <v>12</v>
      </c>
      <c r="E61" s="5">
        <v>247</v>
      </c>
      <c r="F61" s="5">
        <v>133</v>
      </c>
      <c r="G61" s="5">
        <v>114</v>
      </c>
    </row>
    <row r="62" spans="1:9" s="14" customFormat="1" ht="16.5">
      <c r="A62" s="5" t="s">
        <v>15</v>
      </c>
      <c r="B62" s="5">
        <v>24</v>
      </c>
      <c r="C62" s="5">
        <v>10</v>
      </c>
      <c r="D62" s="5">
        <v>14</v>
      </c>
      <c r="E62" s="5">
        <v>248</v>
      </c>
      <c r="F62" s="5">
        <v>126</v>
      </c>
      <c r="G62" s="5">
        <v>122</v>
      </c>
    </row>
    <row r="63" spans="1:9" s="14" customFormat="1" ht="16.5">
      <c r="A63" s="5" t="s">
        <v>16</v>
      </c>
      <c r="B63" s="5">
        <v>11</v>
      </c>
      <c r="C63" s="5">
        <v>4</v>
      </c>
      <c r="D63" s="5">
        <v>7</v>
      </c>
      <c r="E63" s="5">
        <v>104</v>
      </c>
      <c r="F63" s="5">
        <v>45</v>
      </c>
      <c r="G63" s="5">
        <v>59</v>
      </c>
    </row>
    <row r="64" spans="1:9" s="14" customFormat="1" ht="16.5">
      <c r="A64" s="5" t="s">
        <v>17</v>
      </c>
      <c r="B64" s="5">
        <v>75</v>
      </c>
      <c r="C64" s="5">
        <v>52</v>
      </c>
      <c r="D64" s="5">
        <v>23</v>
      </c>
      <c r="E64" s="5">
        <v>761</v>
      </c>
      <c r="F64" s="5">
        <v>572</v>
      </c>
      <c r="G64" s="5">
        <v>189</v>
      </c>
    </row>
    <row r="65" spans="1:9" s="14" customFormat="1" ht="16.5">
      <c r="A65" s="5" t="s">
        <v>18</v>
      </c>
      <c r="B65" s="5">
        <v>118</v>
      </c>
      <c r="C65" s="5">
        <v>76</v>
      </c>
      <c r="D65" s="5">
        <v>42</v>
      </c>
      <c r="E65" s="5">
        <v>942</v>
      </c>
      <c r="F65" s="5">
        <v>648</v>
      </c>
      <c r="G65" s="5">
        <v>294</v>
      </c>
    </row>
    <row r="66" spans="1:9" s="14" customFormat="1" ht="16.5">
      <c r="A66" s="5" t="s">
        <v>19</v>
      </c>
      <c r="B66" s="5">
        <v>26</v>
      </c>
      <c r="C66" s="5">
        <v>14</v>
      </c>
      <c r="D66" s="5">
        <v>12</v>
      </c>
      <c r="E66" s="5">
        <v>428</v>
      </c>
      <c r="F66" s="5">
        <v>291</v>
      </c>
      <c r="G66" s="5">
        <v>137</v>
      </c>
    </row>
    <row r="67" spans="1:9" s="14" customFormat="1" ht="33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14" customFormat="1" ht="23.65" customHeight="1"/>
    <row r="69" spans="1:9" s="14" customFormat="1" ht="46.5" customHeight="1">
      <c r="A69" s="47" t="s">
        <v>0</v>
      </c>
      <c r="B69" s="46"/>
      <c r="C69" s="46"/>
      <c r="D69" s="46"/>
      <c r="E69" s="46"/>
      <c r="F69" s="46"/>
      <c r="G69" s="46"/>
      <c r="H69" s="46"/>
      <c r="I69" s="46"/>
    </row>
    <row r="70" spans="1:9" s="14" customFormat="1" ht="5.0999999999999996" customHeight="1"/>
    <row r="71" spans="1:9" s="14" customFormat="1" ht="18" customHeight="1">
      <c r="A71" s="45" t="s">
        <v>25</v>
      </c>
      <c r="B71" s="46"/>
      <c r="C71" s="46"/>
      <c r="D71" s="46"/>
      <c r="E71" s="46"/>
      <c r="F71" s="46"/>
      <c r="G71" s="46"/>
      <c r="H71" s="46"/>
      <c r="I71" s="46"/>
    </row>
    <row r="72" spans="1:9" s="14" customFormat="1" ht="18" customHeight="1">
      <c r="A72" s="45" t="s">
        <v>22</v>
      </c>
      <c r="B72" s="46"/>
      <c r="C72" s="46"/>
      <c r="D72" s="46"/>
      <c r="E72" s="46"/>
      <c r="F72" s="46"/>
      <c r="G72" s="46"/>
      <c r="H72" s="46"/>
      <c r="I72" s="46"/>
    </row>
    <row r="73" spans="1:9" s="14" customFormat="1" ht="12.2" customHeight="1"/>
    <row r="74" spans="1:9" s="14" customFormat="1" ht="15.4" customHeight="1"/>
    <row r="75" spans="1:9" s="14" customFormat="1" ht="18" customHeight="1">
      <c r="A75" s="48" t="s">
        <v>3</v>
      </c>
      <c r="B75" s="46"/>
      <c r="C75" s="46"/>
      <c r="D75" s="46"/>
      <c r="E75" s="46"/>
      <c r="F75" s="46"/>
      <c r="G75" s="46"/>
      <c r="H75" s="46"/>
      <c r="I75" s="46"/>
    </row>
    <row r="76" spans="1:9" s="14" customFormat="1" ht="8.4499999999999993" customHeight="1"/>
    <row r="77" spans="1:9" s="14" customFormat="1">
      <c r="A77" s="49" t="s">
        <v>4</v>
      </c>
      <c r="B77" s="51" t="s">
        <v>5</v>
      </c>
      <c r="C77" s="52"/>
      <c r="D77" s="53"/>
      <c r="E77" s="51" t="s">
        <v>6</v>
      </c>
      <c r="F77" s="52"/>
      <c r="G77" s="53"/>
    </row>
    <row r="78" spans="1:9" s="14" customFormat="1">
      <c r="A78" s="50"/>
      <c r="B78" s="2" t="s">
        <v>7</v>
      </c>
      <c r="C78" s="2" t="s">
        <v>8</v>
      </c>
      <c r="D78" s="2" t="s">
        <v>9</v>
      </c>
      <c r="E78" s="2" t="s">
        <v>7</v>
      </c>
      <c r="F78" s="2" t="s">
        <v>8</v>
      </c>
      <c r="G78" s="2" t="s">
        <v>9</v>
      </c>
    </row>
    <row r="79" spans="1:9" s="14" customFormat="1" ht="16.5">
      <c r="A79" s="3" t="s">
        <v>10</v>
      </c>
      <c r="B79" s="3" t="s">
        <v>10</v>
      </c>
      <c r="C79" s="3" t="s">
        <v>10</v>
      </c>
      <c r="D79" s="3" t="s">
        <v>10</v>
      </c>
      <c r="E79" s="3" t="s">
        <v>10</v>
      </c>
      <c r="F79" s="3" t="s">
        <v>10</v>
      </c>
      <c r="G79" s="3" t="s">
        <v>10</v>
      </c>
    </row>
    <row r="80" spans="1:9" s="14" customFormat="1" ht="16.5">
      <c r="A80" s="4" t="s">
        <v>11</v>
      </c>
      <c r="B80" s="4">
        <v>173</v>
      </c>
      <c r="C80" s="4">
        <v>103</v>
      </c>
      <c r="D80" s="4">
        <v>70</v>
      </c>
      <c r="E80" s="4">
        <v>1397</v>
      </c>
      <c r="F80" s="4">
        <v>823</v>
      </c>
      <c r="G80" s="4">
        <v>574</v>
      </c>
    </row>
    <row r="81" spans="1:7" s="14" customFormat="1" ht="16.5">
      <c r="A81" s="5" t="s">
        <v>12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s="14" customFormat="1" ht="16.5">
      <c r="A82" s="5" t="s">
        <v>13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</row>
    <row r="83" spans="1:7" s="14" customFormat="1" ht="16.5">
      <c r="A83" s="5" t="s">
        <v>14</v>
      </c>
      <c r="B83" s="5">
        <v>5</v>
      </c>
      <c r="C83" s="5">
        <v>3</v>
      </c>
      <c r="D83" s="5">
        <v>2</v>
      </c>
      <c r="E83" s="5">
        <v>60</v>
      </c>
      <c r="F83" s="5">
        <v>19</v>
      </c>
      <c r="G83" s="5">
        <v>41</v>
      </c>
    </row>
    <row r="84" spans="1:7" s="14" customFormat="1" ht="16.5">
      <c r="A84" s="5" t="s">
        <v>15</v>
      </c>
      <c r="B84" s="5">
        <v>38</v>
      </c>
      <c r="C84" s="5">
        <v>12</v>
      </c>
      <c r="D84" s="5">
        <v>26</v>
      </c>
      <c r="E84" s="5">
        <v>289</v>
      </c>
      <c r="F84" s="5">
        <v>95</v>
      </c>
      <c r="G84" s="5">
        <v>194</v>
      </c>
    </row>
    <row r="85" spans="1:7" s="14" customFormat="1" ht="16.5">
      <c r="A85" s="5" t="s">
        <v>16</v>
      </c>
      <c r="B85" s="5">
        <v>20</v>
      </c>
      <c r="C85" s="5">
        <v>14</v>
      </c>
      <c r="D85" s="5">
        <v>6</v>
      </c>
      <c r="E85" s="5">
        <v>190</v>
      </c>
      <c r="F85" s="5">
        <v>119</v>
      </c>
      <c r="G85" s="5">
        <v>71</v>
      </c>
    </row>
    <row r="86" spans="1:7" s="14" customFormat="1" ht="16.5">
      <c r="A86" s="5" t="s">
        <v>17</v>
      </c>
      <c r="B86" s="5">
        <v>37</v>
      </c>
      <c r="C86" s="5">
        <v>23</v>
      </c>
      <c r="D86" s="5">
        <v>14</v>
      </c>
      <c r="E86" s="5">
        <v>353</v>
      </c>
      <c r="F86" s="5">
        <v>234</v>
      </c>
      <c r="G86" s="5">
        <v>119</v>
      </c>
    </row>
    <row r="87" spans="1:7" s="14" customFormat="1" ht="16.5">
      <c r="A87" s="5" t="s">
        <v>18</v>
      </c>
      <c r="B87" s="5">
        <v>68</v>
      </c>
      <c r="C87" s="5">
        <v>47</v>
      </c>
      <c r="D87" s="5">
        <v>21</v>
      </c>
      <c r="E87" s="5">
        <v>446</v>
      </c>
      <c r="F87" s="5">
        <v>309</v>
      </c>
      <c r="G87" s="5">
        <v>137</v>
      </c>
    </row>
    <row r="88" spans="1:7" s="14" customFormat="1" ht="16.5">
      <c r="A88" s="5" t="s">
        <v>19</v>
      </c>
      <c r="B88" s="5">
        <v>5</v>
      </c>
      <c r="C88" s="5">
        <v>4</v>
      </c>
      <c r="D88" s="5">
        <v>1</v>
      </c>
      <c r="E88" s="5">
        <v>59</v>
      </c>
      <c r="F88" s="5">
        <v>47</v>
      </c>
      <c r="G88" s="5">
        <v>12</v>
      </c>
    </row>
  </sheetData>
  <mergeCells count="32">
    <mergeCell ref="A67:I67"/>
    <mergeCell ref="A45:I45"/>
    <mergeCell ref="A77:A78"/>
    <mergeCell ref="B77:D77"/>
    <mergeCell ref="E77:G77"/>
    <mergeCell ref="A47:I47"/>
    <mergeCell ref="A50:I50"/>
    <mergeCell ref="A53:I53"/>
    <mergeCell ref="A55:A56"/>
    <mergeCell ref="B55:D55"/>
    <mergeCell ref="E55:G55"/>
    <mergeCell ref="A49:I49"/>
    <mergeCell ref="A69:I69"/>
    <mergeCell ref="A71:I71"/>
    <mergeCell ref="A72:I72"/>
    <mergeCell ref="A75:I75"/>
    <mergeCell ref="A23:I23"/>
    <mergeCell ref="A25:I25"/>
    <mergeCell ref="A28:I28"/>
    <mergeCell ref="A31:I31"/>
    <mergeCell ref="A33:A34"/>
    <mergeCell ref="B33:D33"/>
    <mergeCell ref="E33:G33"/>
    <mergeCell ref="A27:I27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I88"/>
  <sheetViews>
    <sheetView workbookViewId="0">
      <selection activeCell="D92" sqref="D92"/>
    </sheetView>
  </sheetViews>
  <sheetFormatPr baseColWidth="10" defaultColWidth="11.42578125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9" ht="5.0999999999999996" customHeight="1"/>
    <row r="5" spans="1:9" ht="18" customHeight="1">
      <c r="A5" s="38" t="s">
        <v>26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8" t="s">
        <v>2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9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18">
        <f>MAR!B14+FEB!B14+ENE!B14</f>
        <v>6607</v>
      </c>
      <c r="C14" s="18">
        <f>MAR!C14+FEB!C14+ENE!C14</f>
        <v>4060</v>
      </c>
      <c r="D14" s="18">
        <f>MAR!D14+FEB!D14+ENE!D14</f>
        <v>2547</v>
      </c>
      <c r="E14" s="18">
        <f>MAR!E14+FEB!E14+ENE!E14</f>
        <v>21367</v>
      </c>
      <c r="F14" s="18">
        <f>MAR!F14+FEB!F14+ENE!F14</f>
        <v>13337</v>
      </c>
      <c r="G14" s="18">
        <f>MAR!G14+FEB!G14+ENE!G14</f>
        <v>8030</v>
      </c>
    </row>
    <row r="15" spans="1:9" ht="16.5">
      <c r="A15" s="9" t="s">
        <v>12</v>
      </c>
      <c r="B15" s="18">
        <f>MAR!B15+FEB!B15+ENE!B15</f>
        <v>48</v>
      </c>
      <c r="C15" s="18">
        <f>MAR!C15+FEB!C15+ENE!C15</f>
        <v>23</v>
      </c>
      <c r="D15" s="18">
        <f>MAR!D15+FEB!D15+ENE!D15</f>
        <v>25</v>
      </c>
      <c r="E15" s="18">
        <f>MAR!E15+FEB!E15+ENE!E15</f>
        <v>131</v>
      </c>
      <c r="F15" s="18">
        <f>MAR!F15+FEB!F15+ENE!F15</f>
        <v>64</v>
      </c>
      <c r="G15" s="18">
        <f>MAR!G15+FEB!G15+ENE!G15</f>
        <v>67</v>
      </c>
    </row>
    <row r="16" spans="1:9" ht="16.5">
      <c r="A16" s="9" t="s">
        <v>13</v>
      </c>
      <c r="B16" s="18">
        <f>MAR!B16+FEB!B16+ENE!B16</f>
        <v>183</v>
      </c>
      <c r="C16" s="18">
        <f>MAR!C16+FEB!C16+ENE!C16</f>
        <v>78</v>
      </c>
      <c r="D16" s="18">
        <f>MAR!D16+FEB!D16+ENE!D16</f>
        <v>105</v>
      </c>
      <c r="E16" s="18">
        <f>MAR!E16+FEB!E16+ENE!E16</f>
        <v>1028</v>
      </c>
      <c r="F16" s="18">
        <f>MAR!F16+FEB!F16+ENE!F16</f>
        <v>410</v>
      </c>
      <c r="G16" s="18">
        <f>MAR!G16+FEB!G16+ENE!G16</f>
        <v>618</v>
      </c>
    </row>
    <row r="17" spans="1:9" ht="16.5">
      <c r="A17" s="9" t="s">
        <v>14</v>
      </c>
      <c r="B17" s="18">
        <f>MAR!B17+FEB!B17+ENE!B17</f>
        <v>399</v>
      </c>
      <c r="C17" s="18">
        <f>MAR!C17+FEB!C17+ENE!C17</f>
        <v>204</v>
      </c>
      <c r="D17" s="18">
        <f>MAR!D17+FEB!D17+ENE!D17</f>
        <v>195</v>
      </c>
      <c r="E17" s="18">
        <f>MAR!E17+FEB!E17+ENE!E17</f>
        <v>1744</v>
      </c>
      <c r="F17" s="18">
        <f>MAR!F17+FEB!F17+ENE!F17</f>
        <v>871</v>
      </c>
      <c r="G17" s="18">
        <f>MAR!G17+FEB!G17+ENE!G17</f>
        <v>873</v>
      </c>
    </row>
    <row r="18" spans="1:9" ht="16.5">
      <c r="A18" s="9" t="s">
        <v>15</v>
      </c>
      <c r="B18" s="18">
        <f>MAR!B18+FEB!B18+ENE!B18</f>
        <v>481</v>
      </c>
      <c r="C18" s="18">
        <f>MAR!C18+FEB!C18+ENE!C18</f>
        <v>210</v>
      </c>
      <c r="D18" s="18">
        <f>MAR!D18+FEB!D18+ENE!D18</f>
        <v>271</v>
      </c>
      <c r="E18" s="18">
        <f>MAR!E18+FEB!E18+ENE!E18</f>
        <v>1815</v>
      </c>
      <c r="F18" s="18">
        <f>MAR!F18+FEB!F18+ENE!F18</f>
        <v>823</v>
      </c>
      <c r="G18" s="18">
        <f>MAR!G18+FEB!G18+ENE!G18</f>
        <v>992</v>
      </c>
    </row>
    <row r="19" spans="1:9" ht="16.5">
      <c r="A19" s="9" t="s">
        <v>16</v>
      </c>
      <c r="B19" s="18">
        <f>MAR!B19+FEB!B19+ENE!B19</f>
        <v>370</v>
      </c>
      <c r="C19" s="18">
        <f>MAR!C19+FEB!C19+ENE!C19</f>
        <v>211</v>
      </c>
      <c r="D19" s="18">
        <f>MAR!D19+FEB!D19+ENE!D19</f>
        <v>159</v>
      </c>
      <c r="E19" s="18">
        <f>MAR!E19+FEB!E19+ENE!E19</f>
        <v>1291</v>
      </c>
      <c r="F19" s="18">
        <f>MAR!F19+FEB!F19+ENE!F19</f>
        <v>762</v>
      </c>
      <c r="G19" s="18">
        <f>MAR!G19+FEB!G19+ENE!G19</f>
        <v>529</v>
      </c>
    </row>
    <row r="20" spans="1:9" ht="16.5">
      <c r="A20" s="9" t="s">
        <v>17</v>
      </c>
      <c r="B20" s="18">
        <f>MAR!B20+FEB!B20+ENE!B20</f>
        <v>1445</v>
      </c>
      <c r="C20" s="18">
        <f>MAR!C20+FEB!C20+ENE!C20</f>
        <v>1015</v>
      </c>
      <c r="D20" s="18">
        <f>MAR!D20+FEB!D20+ENE!D20</f>
        <v>430</v>
      </c>
      <c r="E20" s="18">
        <f>MAR!E20+FEB!E20+ENE!E20</f>
        <v>4609</v>
      </c>
      <c r="F20" s="18">
        <f>MAR!F20+FEB!F20+ENE!F20</f>
        <v>3353</v>
      </c>
      <c r="G20" s="18">
        <f>MAR!G20+FEB!G20+ENE!G20</f>
        <v>1256</v>
      </c>
    </row>
    <row r="21" spans="1:9" ht="16.5">
      <c r="A21" s="9" t="s">
        <v>18</v>
      </c>
      <c r="B21" s="18">
        <f>MAR!B21+FEB!B21+ENE!B21</f>
        <v>2456</v>
      </c>
      <c r="C21" s="18">
        <f>MAR!C21+FEB!C21+ENE!C21</f>
        <v>1623</v>
      </c>
      <c r="D21" s="18">
        <f>MAR!D21+FEB!D21+ENE!D21</f>
        <v>833</v>
      </c>
      <c r="E21" s="18">
        <f>MAR!E21+FEB!E21+ENE!E21</f>
        <v>7521</v>
      </c>
      <c r="F21" s="18">
        <f>MAR!F21+FEB!F21+ENE!F21</f>
        <v>5055</v>
      </c>
      <c r="G21" s="18">
        <f>MAR!G21+FEB!G21+ENE!G21</f>
        <v>2466</v>
      </c>
    </row>
    <row r="22" spans="1:9" ht="16.5">
      <c r="A22" s="9" t="s">
        <v>19</v>
      </c>
      <c r="B22" s="18">
        <f>MAR!B22+FEB!B22+ENE!B22</f>
        <v>1225</v>
      </c>
      <c r="C22" s="18">
        <f>MAR!C22+FEB!C22+ENE!C22</f>
        <v>696</v>
      </c>
      <c r="D22" s="18">
        <f>MAR!D22+FEB!D22+ENE!D22</f>
        <v>529</v>
      </c>
      <c r="E22" s="18">
        <f>MAR!E22+FEB!E22+ENE!E22</f>
        <v>3228</v>
      </c>
      <c r="F22" s="18">
        <f>MAR!F22+FEB!F22+ENE!F22</f>
        <v>1999</v>
      </c>
      <c r="G22" s="18">
        <f>MAR!G22+FEB!G22+ENE!G22</f>
        <v>1229</v>
      </c>
    </row>
    <row r="23" spans="1:9" s="17" customFormat="1" ht="33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9" s="17" customFormat="1" ht="23.65" customHeight="1"/>
    <row r="25" spans="1:9" s="17" customFormat="1" ht="46.5" customHeight="1">
      <c r="A25" s="47" t="s">
        <v>0</v>
      </c>
      <c r="B25" s="46"/>
      <c r="C25" s="46"/>
      <c r="D25" s="46"/>
      <c r="E25" s="46"/>
      <c r="F25" s="46"/>
      <c r="G25" s="46"/>
      <c r="H25" s="46"/>
      <c r="I25" s="46"/>
    </row>
    <row r="26" spans="1:9" s="17" customFormat="1" ht="5.0999999999999996" customHeight="1"/>
    <row r="27" spans="1:9" s="17" customFormat="1" ht="18" customHeight="1">
      <c r="A27" s="45" t="s">
        <v>27</v>
      </c>
      <c r="B27" s="46"/>
      <c r="C27" s="46"/>
      <c r="D27" s="46"/>
      <c r="E27" s="46"/>
      <c r="F27" s="46"/>
      <c r="G27" s="46"/>
      <c r="H27" s="46"/>
      <c r="I27" s="46"/>
    </row>
    <row r="28" spans="1:9" s="17" customFormat="1" ht="18" customHeight="1">
      <c r="A28" s="45" t="s">
        <v>20</v>
      </c>
      <c r="B28" s="46"/>
      <c r="C28" s="46"/>
      <c r="D28" s="46"/>
      <c r="E28" s="46"/>
      <c r="F28" s="46"/>
      <c r="G28" s="46"/>
      <c r="H28" s="46"/>
      <c r="I28" s="46"/>
    </row>
    <row r="29" spans="1:9" s="17" customFormat="1" ht="12.2" customHeight="1"/>
    <row r="30" spans="1:9" s="17" customFormat="1" ht="15.4" customHeight="1"/>
    <row r="31" spans="1:9" s="17" customFormat="1" ht="18" customHeight="1">
      <c r="A31" s="48" t="s">
        <v>3</v>
      </c>
      <c r="B31" s="46"/>
      <c r="C31" s="46"/>
      <c r="D31" s="46"/>
      <c r="E31" s="46"/>
      <c r="F31" s="46"/>
      <c r="G31" s="46"/>
      <c r="H31" s="46"/>
      <c r="I31" s="46"/>
    </row>
    <row r="32" spans="1:9" s="17" customFormat="1" ht="8.4499999999999993" customHeight="1"/>
    <row r="33" spans="1:9" s="17" customFormat="1">
      <c r="A33" s="49" t="s">
        <v>4</v>
      </c>
      <c r="B33" s="51" t="s">
        <v>5</v>
      </c>
      <c r="C33" s="52"/>
      <c r="D33" s="53"/>
      <c r="E33" s="51" t="s">
        <v>6</v>
      </c>
      <c r="F33" s="52"/>
      <c r="G33" s="53"/>
    </row>
    <row r="34" spans="1:9" s="17" customFormat="1">
      <c r="A34" s="50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s="17" customFormat="1" ht="16.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s="17" customFormat="1" ht="16.5">
      <c r="A36" s="4" t="s">
        <v>11</v>
      </c>
      <c r="B36" s="4">
        <f>ENE!B35+FEB!B35+MAR!B36</f>
        <v>4197</v>
      </c>
      <c r="C36" s="4">
        <f>ENE!C35+FEB!C35+MAR!C36</f>
        <v>2584</v>
      </c>
      <c r="D36" s="4">
        <f>ENE!D35+FEB!D35+MAR!D36</f>
        <v>1613</v>
      </c>
      <c r="E36" s="4">
        <f>ENE!E35+FEB!E35+MAR!E36</f>
        <v>10619</v>
      </c>
      <c r="F36" s="4">
        <f>ENE!F35+FEB!F35+MAR!F36</f>
        <v>6611</v>
      </c>
      <c r="G36" s="4">
        <f>ENE!G35+FEB!G35+MAR!G36</f>
        <v>4008</v>
      </c>
    </row>
    <row r="37" spans="1:9" s="17" customFormat="1" ht="16.5">
      <c r="A37" s="5" t="s">
        <v>12</v>
      </c>
      <c r="B37" s="4">
        <f>ENE!B36+FEB!B36+MAR!B37</f>
        <v>39</v>
      </c>
      <c r="C37" s="4">
        <f>ENE!C36+FEB!C36+MAR!C37</f>
        <v>22</v>
      </c>
      <c r="D37" s="4">
        <f>ENE!D36+FEB!D36+MAR!D37</f>
        <v>17</v>
      </c>
      <c r="E37" s="4">
        <f>ENE!E36+FEB!E36+MAR!E37</f>
        <v>97</v>
      </c>
      <c r="F37" s="4">
        <f>ENE!F36+FEB!F36+MAR!F37</f>
        <v>49</v>
      </c>
      <c r="G37" s="4">
        <f>ENE!G36+FEB!G36+MAR!G37</f>
        <v>48</v>
      </c>
    </row>
    <row r="38" spans="1:9" s="17" customFormat="1" ht="16.5">
      <c r="A38" s="5" t="s">
        <v>13</v>
      </c>
      <c r="B38" s="4">
        <f>ENE!B37+FEB!B37+MAR!B38</f>
        <v>111</v>
      </c>
      <c r="C38" s="4">
        <f>ENE!C37+FEB!C37+MAR!C38</f>
        <v>46</v>
      </c>
      <c r="D38" s="4">
        <f>ENE!D37+FEB!D37+MAR!D38</f>
        <v>65</v>
      </c>
      <c r="E38" s="4">
        <f>ENE!E37+FEB!E37+MAR!E38</f>
        <v>597</v>
      </c>
      <c r="F38" s="4">
        <f>ENE!F37+FEB!F37+MAR!F38</f>
        <v>264</v>
      </c>
      <c r="G38" s="4">
        <f>ENE!G37+FEB!G37+MAR!G38</f>
        <v>333</v>
      </c>
    </row>
    <row r="39" spans="1:9" s="17" customFormat="1" ht="16.5">
      <c r="A39" s="5" t="s">
        <v>14</v>
      </c>
      <c r="B39" s="4">
        <f>ENE!B38+FEB!B38+MAR!B39</f>
        <v>227</v>
      </c>
      <c r="C39" s="4">
        <f>ENE!C38+FEB!C38+MAR!C39</f>
        <v>121</v>
      </c>
      <c r="D39" s="4">
        <f>ENE!D38+FEB!D38+MAR!D39</f>
        <v>106</v>
      </c>
      <c r="E39" s="4">
        <f>ENE!E38+FEB!E38+MAR!E39</f>
        <v>902</v>
      </c>
      <c r="F39" s="4">
        <f>ENE!F38+FEB!F38+MAR!F39</f>
        <v>461</v>
      </c>
      <c r="G39" s="4">
        <f>ENE!G38+FEB!G38+MAR!G39</f>
        <v>441</v>
      </c>
    </row>
    <row r="40" spans="1:9" s="17" customFormat="1" ht="16.5">
      <c r="A40" s="5" t="s">
        <v>15</v>
      </c>
      <c r="B40" s="4">
        <f>ENE!B39+FEB!B39+MAR!B40</f>
        <v>253</v>
      </c>
      <c r="C40" s="4">
        <f>ENE!C39+FEB!C39+MAR!C40</f>
        <v>118</v>
      </c>
      <c r="D40" s="4">
        <f>ENE!D39+FEB!D39+MAR!D40</f>
        <v>135</v>
      </c>
      <c r="E40" s="4">
        <f>ENE!E39+FEB!E39+MAR!E40</f>
        <v>575</v>
      </c>
      <c r="F40" s="4">
        <f>ENE!F39+FEB!F39+MAR!F40</f>
        <v>292</v>
      </c>
      <c r="G40" s="4">
        <f>ENE!G39+FEB!G39+MAR!G40</f>
        <v>283</v>
      </c>
    </row>
    <row r="41" spans="1:9" s="17" customFormat="1" ht="16.5">
      <c r="A41" s="5" t="s">
        <v>16</v>
      </c>
      <c r="B41" s="4">
        <f>ENE!B40+FEB!B40+MAR!B41</f>
        <v>180</v>
      </c>
      <c r="C41" s="4">
        <f>ENE!C40+FEB!C40+MAR!C41</f>
        <v>101</v>
      </c>
      <c r="D41" s="4">
        <f>ENE!D40+FEB!D40+MAR!D41</f>
        <v>79</v>
      </c>
      <c r="E41" s="4">
        <f>ENE!E40+FEB!E40+MAR!E41</f>
        <v>471</v>
      </c>
      <c r="F41" s="4">
        <f>ENE!F40+FEB!F40+MAR!F41</f>
        <v>274</v>
      </c>
      <c r="G41" s="4">
        <f>ENE!G40+FEB!G40+MAR!G41</f>
        <v>197</v>
      </c>
    </row>
    <row r="42" spans="1:9" s="17" customFormat="1" ht="16.5">
      <c r="A42" s="5" t="s">
        <v>17</v>
      </c>
      <c r="B42" s="4">
        <f>ENE!B41+FEB!B41+MAR!B42</f>
        <v>940</v>
      </c>
      <c r="C42" s="4">
        <f>ENE!C41+FEB!C41+MAR!C42</f>
        <v>666</v>
      </c>
      <c r="D42" s="4">
        <f>ENE!D41+FEB!D41+MAR!D42</f>
        <v>274</v>
      </c>
      <c r="E42" s="4">
        <f>ENE!E41+FEB!E41+MAR!E42</f>
        <v>2203</v>
      </c>
      <c r="F42" s="4">
        <f>ENE!F41+FEB!F41+MAR!F42</f>
        <v>1624</v>
      </c>
      <c r="G42" s="4">
        <f>ENE!G41+FEB!G41+MAR!G42</f>
        <v>579</v>
      </c>
    </row>
    <row r="43" spans="1:9" s="17" customFormat="1" ht="16.5">
      <c r="A43" s="5" t="s">
        <v>18</v>
      </c>
      <c r="B43" s="4">
        <f>ENE!B42+FEB!B42+MAR!B43</f>
        <v>1518</v>
      </c>
      <c r="C43" s="4">
        <f>ENE!C42+FEB!C42+MAR!C43</f>
        <v>1000</v>
      </c>
      <c r="D43" s="4">
        <f>ENE!D42+FEB!D42+MAR!D43</f>
        <v>518</v>
      </c>
      <c r="E43" s="4">
        <f>ENE!E42+FEB!E42+MAR!E43</f>
        <v>3832</v>
      </c>
      <c r="F43" s="4">
        <f>ENE!F42+FEB!F42+MAR!F43</f>
        <v>2499</v>
      </c>
      <c r="G43" s="4">
        <f>ENE!G42+FEB!G42+MAR!G43</f>
        <v>1333</v>
      </c>
    </row>
    <row r="44" spans="1:9" s="17" customFormat="1" ht="16.5">
      <c r="A44" s="5" t="s">
        <v>19</v>
      </c>
      <c r="B44" s="4">
        <f>ENE!B43+FEB!B43+MAR!B44</f>
        <v>929</v>
      </c>
      <c r="C44" s="4">
        <f>ENE!C43+FEB!C43+MAR!C44</f>
        <v>510</v>
      </c>
      <c r="D44" s="4">
        <f>ENE!D43+FEB!D43+MAR!D44</f>
        <v>419</v>
      </c>
      <c r="E44" s="4">
        <f>ENE!E43+FEB!E43+MAR!E44</f>
        <v>1942</v>
      </c>
      <c r="F44" s="4">
        <f>ENE!F43+FEB!F43+MAR!F44</f>
        <v>1148</v>
      </c>
      <c r="G44" s="4">
        <f>ENE!G43+FEB!G43+MAR!G44</f>
        <v>794</v>
      </c>
    </row>
    <row r="45" spans="1:9" s="17" customFormat="1" ht="33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17" customFormat="1" ht="23.65" customHeight="1"/>
    <row r="47" spans="1:9" s="17" customFormat="1" ht="46.5" customHeight="1">
      <c r="A47" s="47" t="s">
        <v>0</v>
      </c>
      <c r="B47" s="46"/>
      <c r="C47" s="46"/>
      <c r="D47" s="46"/>
      <c r="E47" s="46"/>
      <c r="F47" s="46"/>
      <c r="G47" s="46"/>
      <c r="H47" s="46"/>
      <c r="I47" s="46"/>
    </row>
    <row r="48" spans="1:9" s="17" customFormat="1" ht="4.9000000000000004" customHeight="1"/>
    <row r="49" spans="1:9" s="17" customFormat="1" ht="18" customHeight="1">
      <c r="A49" s="45" t="s">
        <v>28</v>
      </c>
      <c r="B49" s="46"/>
      <c r="C49" s="46"/>
      <c r="D49" s="46"/>
      <c r="E49" s="46"/>
      <c r="F49" s="46"/>
      <c r="G49" s="46"/>
      <c r="H49" s="46"/>
      <c r="I49" s="46"/>
    </row>
    <row r="50" spans="1:9" s="17" customFormat="1" ht="18" customHeight="1">
      <c r="A50" s="45" t="s">
        <v>21</v>
      </c>
      <c r="B50" s="46"/>
      <c r="C50" s="46"/>
      <c r="D50" s="46"/>
      <c r="E50" s="46"/>
      <c r="F50" s="46"/>
      <c r="G50" s="46"/>
      <c r="H50" s="46"/>
      <c r="I50" s="46"/>
    </row>
    <row r="51" spans="1:9" s="17" customFormat="1" ht="12.2" customHeight="1"/>
    <row r="52" spans="1:9" s="17" customFormat="1" ht="15.4" customHeight="1"/>
    <row r="53" spans="1:9" s="17" customFormat="1" ht="18" customHeight="1">
      <c r="A53" s="48" t="s">
        <v>3</v>
      </c>
      <c r="B53" s="46"/>
      <c r="C53" s="46"/>
      <c r="D53" s="46"/>
      <c r="E53" s="46"/>
      <c r="F53" s="46"/>
      <c r="G53" s="46"/>
      <c r="H53" s="46"/>
      <c r="I53" s="46"/>
    </row>
    <row r="54" spans="1:9" s="17" customFormat="1" ht="8.4499999999999993" customHeight="1"/>
    <row r="55" spans="1:9" s="17" customFormat="1">
      <c r="A55" s="49" t="s">
        <v>4</v>
      </c>
      <c r="B55" s="51" t="s">
        <v>5</v>
      </c>
      <c r="C55" s="52"/>
      <c r="D55" s="53"/>
      <c r="E55" s="51" t="s">
        <v>6</v>
      </c>
      <c r="F55" s="52"/>
      <c r="G55" s="53"/>
    </row>
    <row r="56" spans="1:9" s="17" customFormat="1">
      <c r="A56" s="50"/>
      <c r="B56" s="2" t="s">
        <v>7</v>
      </c>
      <c r="C56" s="2" t="s">
        <v>8</v>
      </c>
      <c r="D56" s="2" t="s">
        <v>9</v>
      </c>
      <c r="E56" s="2" t="s">
        <v>7</v>
      </c>
      <c r="F56" s="2" t="s">
        <v>8</v>
      </c>
      <c r="G56" s="2" t="s">
        <v>9</v>
      </c>
    </row>
    <row r="57" spans="1:9" s="17" customFormat="1" ht="16.5">
      <c r="A57" s="3" t="s">
        <v>10</v>
      </c>
      <c r="B57" s="3" t="s">
        <v>10</v>
      </c>
      <c r="C57" s="3" t="s">
        <v>10</v>
      </c>
      <c r="D57" s="3" t="s">
        <v>10</v>
      </c>
      <c r="E57" s="3" t="s">
        <v>10</v>
      </c>
      <c r="F57" s="3" t="s">
        <v>10</v>
      </c>
      <c r="G57" s="3" t="s">
        <v>10</v>
      </c>
    </row>
    <row r="58" spans="1:9" s="17" customFormat="1" ht="16.5">
      <c r="A58" s="4" t="s">
        <v>11</v>
      </c>
      <c r="B58" s="4">
        <f>ENE!B56+FEB!B56+MAR!B58</f>
        <v>1813</v>
      </c>
      <c r="C58" s="4">
        <f>ENE!C56+FEB!C56+MAR!C58</f>
        <v>1105</v>
      </c>
      <c r="D58" s="4">
        <f>ENE!D56+FEB!D56+MAR!D58</f>
        <v>708</v>
      </c>
      <c r="E58" s="4">
        <f>ENE!E56+FEB!E56+MAR!E58</f>
        <v>7280</v>
      </c>
      <c r="F58" s="4">
        <f>ENE!F56+FEB!F56+MAR!F58</f>
        <v>4593</v>
      </c>
      <c r="G58" s="4">
        <f>ENE!G56+FEB!G56+MAR!G58</f>
        <v>2687</v>
      </c>
    </row>
    <row r="59" spans="1:9" s="17" customFormat="1" ht="16.5">
      <c r="A59" s="5" t="s">
        <v>12</v>
      </c>
      <c r="B59" s="4">
        <f>ENE!B57+FEB!B57+MAR!B59</f>
        <v>9</v>
      </c>
      <c r="C59" s="4">
        <f>ENE!C57+FEB!C57+MAR!C59</f>
        <v>1</v>
      </c>
      <c r="D59" s="4">
        <f>ENE!D57+FEB!D57+MAR!D59</f>
        <v>8</v>
      </c>
      <c r="E59" s="4">
        <f>ENE!E57+FEB!E57+MAR!E59</f>
        <v>34</v>
      </c>
      <c r="F59" s="4">
        <f>ENE!F57+FEB!F57+MAR!F59</f>
        <v>15</v>
      </c>
      <c r="G59" s="4">
        <f>ENE!G57+FEB!G57+MAR!G59</f>
        <v>19</v>
      </c>
    </row>
    <row r="60" spans="1:9" s="17" customFormat="1" ht="16.5">
      <c r="A60" s="5" t="s">
        <v>13</v>
      </c>
      <c r="B60" s="4">
        <f>ENE!B58+FEB!B58+MAR!B60</f>
        <v>71</v>
      </c>
      <c r="C60" s="4">
        <f>ENE!C58+FEB!C58+MAR!C60</f>
        <v>31</v>
      </c>
      <c r="D60" s="4">
        <f>ENE!D58+FEB!D58+MAR!D60</f>
        <v>40</v>
      </c>
      <c r="E60" s="4">
        <f>ENE!E58+FEB!E58+MAR!E60</f>
        <v>429</v>
      </c>
      <c r="F60" s="4">
        <f>ENE!F58+FEB!F58+MAR!F60</f>
        <v>144</v>
      </c>
      <c r="G60" s="4">
        <f>ENE!G58+FEB!G58+MAR!G60</f>
        <v>285</v>
      </c>
    </row>
    <row r="61" spans="1:9" s="17" customFormat="1" ht="16.5">
      <c r="A61" s="5" t="s">
        <v>14</v>
      </c>
      <c r="B61" s="4">
        <f>ENE!B59+FEB!B59+MAR!B61</f>
        <v>151</v>
      </c>
      <c r="C61" s="4">
        <f>ENE!C59+FEB!C59+MAR!C61</f>
        <v>74</v>
      </c>
      <c r="D61" s="4">
        <f>ENE!D59+FEB!D59+MAR!D61</f>
        <v>77</v>
      </c>
      <c r="E61" s="4">
        <f>ENE!E59+FEB!E59+MAR!E61</f>
        <v>689</v>
      </c>
      <c r="F61" s="4">
        <f>ENE!F59+FEB!F59+MAR!F61</f>
        <v>369</v>
      </c>
      <c r="G61" s="4">
        <f>ENE!G59+FEB!G59+MAR!G61</f>
        <v>320</v>
      </c>
    </row>
    <row r="62" spans="1:9" s="17" customFormat="1" ht="16.5">
      <c r="A62" s="5" t="s">
        <v>15</v>
      </c>
      <c r="B62" s="4">
        <f>ENE!B60+FEB!B60+MAR!B62</f>
        <v>126</v>
      </c>
      <c r="C62" s="4">
        <f>ENE!C60+FEB!C60+MAR!C62</f>
        <v>50</v>
      </c>
      <c r="D62" s="4">
        <f>ENE!D60+FEB!D60+MAR!D62</f>
        <v>76</v>
      </c>
      <c r="E62" s="4">
        <f>ENE!E60+FEB!E60+MAR!E62</f>
        <v>589</v>
      </c>
      <c r="F62" s="4">
        <f>ENE!F60+FEB!F60+MAR!F62</f>
        <v>288</v>
      </c>
      <c r="G62" s="4">
        <f>ENE!G60+FEB!G60+MAR!G62</f>
        <v>301</v>
      </c>
    </row>
    <row r="63" spans="1:9" s="17" customFormat="1" ht="16.5">
      <c r="A63" s="5" t="s">
        <v>16</v>
      </c>
      <c r="B63" s="4">
        <f>ENE!B61+FEB!B61+MAR!B63</f>
        <v>83</v>
      </c>
      <c r="C63" s="4">
        <f>ENE!C61+FEB!C61+MAR!C63</f>
        <v>44</v>
      </c>
      <c r="D63" s="4">
        <f>ENE!D61+FEB!D61+MAR!D63</f>
        <v>39</v>
      </c>
      <c r="E63" s="4">
        <f>ENE!E61+FEB!E61+MAR!E63</f>
        <v>341</v>
      </c>
      <c r="F63" s="4">
        <f>ENE!F61+FEB!F61+MAR!F63</f>
        <v>193</v>
      </c>
      <c r="G63" s="4">
        <f>ENE!G61+FEB!G61+MAR!G63</f>
        <v>148</v>
      </c>
    </row>
    <row r="64" spans="1:9" s="17" customFormat="1" ht="16.5">
      <c r="A64" s="5" t="s">
        <v>17</v>
      </c>
      <c r="B64" s="4">
        <f>ENE!B62+FEB!B62+MAR!B64</f>
        <v>381</v>
      </c>
      <c r="C64" s="4">
        <f>ENE!C62+FEB!C62+MAR!C64</f>
        <v>276</v>
      </c>
      <c r="D64" s="4">
        <f>ENE!D62+FEB!D62+MAR!D64</f>
        <v>105</v>
      </c>
      <c r="E64" s="4">
        <f>ENE!E62+FEB!E62+MAR!E64</f>
        <v>1600</v>
      </c>
      <c r="F64" s="4">
        <f>ENE!F62+FEB!F62+MAR!F64</f>
        <v>1194</v>
      </c>
      <c r="G64" s="4">
        <f>ENE!G62+FEB!G62+MAR!G64</f>
        <v>406</v>
      </c>
    </row>
    <row r="65" spans="1:9" s="17" customFormat="1" ht="16.5">
      <c r="A65" s="5" t="s">
        <v>18</v>
      </c>
      <c r="B65" s="4">
        <f>ENE!B63+FEB!B63+MAR!B65</f>
        <v>728</v>
      </c>
      <c r="C65" s="4">
        <f>ENE!C63+FEB!C63+MAR!C65</f>
        <v>467</v>
      </c>
      <c r="D65" s="4">
        <f>ENE!D63+FEB!D63+MAR!D65</f>
        <v>261</v>
      </c>
      <c r="E65" s="4">
        <f>ENE!E63+FEB!E63+MAR!E65</f>
        <v>2497</v>
      </c>
      <c r="F65" s="4">
        <f>ENE!F63+FEB!F63+MAR!F65</f>
        <v>1682</v>
      </c>
      <c r="G65" s="4">
        <f>ENE!G63+FEB!G63+MAR!G65</f>
        <v>815</v>
      </c>
    </row>
    <row r="66" spans="1:9" s="17" customFormat="1" ht="16.5">
      <c r="A66" s="5" t="s">
        <v>19</v>
      </c>
      <c r="B66" s="4">
        <f>ENE!B64+FEB!B64+MAR!B66</f>
        <v>264</v>
      </c>
      <c r="C66" s="4">
        <f>ENE!C64+FEB!C64+MAR!C66</f>
        <v>162</v>
      </c>
      <c r="D66" s="4">
        <f>ENE!D64+FEB!D64+MAR!D66</f>
        <v>102</v>
      </c>
      <c r="E66" s="4">
        <f>ENE!E64+FEB!E64+MAR!E66</f>
        <v>1101</v>
      </c>
      <c r="F66" s="4">
        <f>ENE!F64+FEB!F64+MAR!F66</f>
        <v>708</v>
      </c>
      <c r="G66" s="4">
        <f>ENE!G64+FEB!G64+MAR!G66</f>
        <v>393</v>
      </c>
    </row>
    <row r="67" spans="1:9" s="17" customFormat="1" ht="33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17" customFormat="1" ht="23.65" customHeight="1"/>
    <row r="69" spans="1:9" s="17" customFormat="1" ht="46.5" customHeight="1">
      <c r="A69" s="47" t="s">
        <v>0</v>
      </c>
      <c r="B69" s="46"/>
      <c r="C69" s="46"/>
      <c r="D69" s="46"/>
      <c r="E69" s="46"/>
      <c r="F69" s="46"/>
      <c r="G69" s="46"/>
      <c r="H69" s="46"/>
      <c r="I69" s="46"/>
    </row>
    <row r="70" spans="1:9" s="17" customFormat="1" ht="5.0999999999999996" customHeight="1"/>
    <row r="71" spans="1:9" s="17" customFormat="1" ht="18" customHeight="1">
      <c r="A71" s="45" t="s">
        <v>27</v>
      </c>
      <c r="B71" s="46"/>
      <c r="C71" s="46"/>
      <c r="D71" s="46"/>
      <c r="E71" s="46"/>
      <c r="F71" s="46"/>
      <c r="G71" s="46"/>
      <c r="H71" s="46"/>
      <c r="I71" s="46"/>
    </row>
    <row r="72" spans="1:9" s="17" customFormat="1" ht="18" customHeight="1">
      <c r="A72" s="45" t="s">
        <v>22</v>
      </c>
      <c r="B72" s="46"/>
      <c r="C72" s="46"/>
      <c r="D72" s="46"/>
      <c r="E72" s="46"/>
      <c r="F72" s="46"/>
      <c r="G72" s="46"/>
      <c r="H72" s="46"/>
      <c r="I72" s="46"/>
    </row>
    <row r="73" spans="1:9" s="17" customFormat="1" ht="12.2" customHeight="1"/>
    <row r="74" spans="1:9" s="17" customFormat="1" ht="15.4" customHeight="1"/>
    <row r="75" spans="1:9" s="17" customFormat="1" ht="18" customHeight="1">
      <c r="A75" s="48" t="s">
        <v>3</v>
      </c>
      <c r="B75" s="46"/>
      <c r="C75" s="46"/>
      <c r="D75" s="46"/>
      <c r="E75" s="46"/>
      <c r="F75" s="46"/>
      <c r="G75" s="46"/>
      <c r="H75" s="46"/>
      <c r="I75" s="46"/>
    </row>
    <row r="76" spans="1:9" s="17" customFormat="1" ht="8.4499999999999993" customHeight="1"/>
    <row r="77" spans="1:9" s="17" customFormat="1">
      <c r="A77" s="49" t="s">
        <v>4</v>
      </c>
      <c r="B77" s="51" t="s">
        <v>5</v>
      </c>
      <c r="C77" s="52"/>
      <c r="D77" s="53"/>
      <c r="E77" s="51" t="s">
        <v>6</v>
      </c>
      <c r="F77" s="52"/>
      <c r="G77" s="53"/>
    </row>
    <row r="78" spans="1:9" s="17" customFormat="1">
      <c r="A78" s="50"/>
      <c r="B78" s="2" t="s">
        <v>7</v>
      </c>
      <c r="C78" s="2" t="s">
        <v>8</v>
      </c>
      <c r="D78" s="2" t="s">
        <v>9</v>
      </c>
      <c r="E78" s="2" t="s">
        <v>7</v>
      </c>
      <c r="F78" s="2" t="s">
        <v>8</v>
      </c>
      <c r="G78" s="2" t="s">
        <v>9</v>
      </c>
    </row>
    <row r="79" spans="1:9" s="17" customFormat="1" ht="16.5">
      <c r="A79" s="3" t="s">
        <v>10</v>
      </c>
      <c r="B79" s="3" t="s">
        <v>10</v>
      </c>
      <c r="C79" s="3" t="s">
        <v>10</v>
      </c>
      <c r="D79" s="3" t="s">
        <v>10</v>
      </c>
      <c r="E79" s="3" t="s">
        <v>10</v>
      </c>
      <c r="F79" s="3" t="s">
        <v>10</v>
      </c>
      <c r="G79" s="3" t="s">
        <v>10</v>
      </c>
    </row>
    <row r="80" spans="1:9" s="17" customFormat="1" ht="16.5">
      <c r="A80" s="4" t="s">
        <v>11</v>
      </c>
      <c r="B80" s="4">
        <f>ENE!B76+FEB!B77+MAR!B80</f>
        <v>597</v>
      </c>
      <c r="C80" s="4">
        <f>ENE!C76+FEB!C77+MAR!C80</f>
        <v>371</v>
      </c>
      <c r="D80" s="4">
        <f>ENE!D76+FEB!D77+MAR!D80</f>
        <v>226</v>
      </c>
      <c r="E80" s="4">
        <f>ENE!E76+FEB!E77+MAR!E80</f>
        <v>3475</v>
      </c>
      <c r="F80" s="4">
        <f>ENE!F76+FEB!F77+MAR!F80</f>
        <v>2140</v>
      </c>
      <c r="G80" s="4">
        <f>ENE!G76+FEB!G77+MAR!G80</f>
        <v>1335</v>
      </c>
    </row>
    <row r="81" spans="1:7" s="17" customFormat="1" ht="16.5">
      <c r="A81" s="5" t="s">
        <v>12</v>
      </c>
      <c r="B81" s="4">
        <f>ENE!B77+FEB!B78+MAR!B81</f>
        <v>0</v>
      </c>
      <c r="C81" s="4">
        <f>ENE!C77+FEB!C78+MAR!C81</f>
        <v>0</v>
      </c>
      <c r="D81" s="4">
        <f>ENE!D77+FEB!D78+MAR!D81</f>
        <v>0</v>
      </c>
      <c r="E81" s="4">
        <f>ENE!E77+FEB!E78+MAR!E81</f>
        <v>0</v>
      </c>
      <c r="F81" s="4">
        <f>ENE!F77+FEB!F78+MAR!F81</f>
        <v>0</v>
      </c>
      <c r="G81" s="4">
        <f>ENE!G77+FEB!G78+MAR!G81</f>
        <v>0</v>
      </c>
    </row>
    <row r="82" spans="1:7" s="17" customFormat="1" ht="16.5">
      <c r="A82" s="5" t="s">
        <v>13</v>
      </c>
      <c r="B82" s="4">
        <f>ENE!B78+FEB!B79+MAR!B82</f>
        <v>1</v>
      </c>
      <c r="C82" s="4">
        <f>ENE!C78+FEB!C79+MAR!C82</f>
        <v>1</v>
      </c>
      <c r="D82" s="4">
        <f>ENE!D78+FEB!D79+MAR!D82</f>
        <v>0</v>
      </c>
      <c r="E82" s="4">
        <f>ENE!E78+FEB!E79+MAR!E82</f>
        <v>2</v>
      </c>
      <c r="F82" s="4">
        <f>ENE!F78+FEB!F79+MAR!F82</f>
        <v>2</v>
      </c>
      <c r="G82" s="4">
        <f>ENE!G78+FEB!G79+MAR!G82</f>
        <v>0</v>
      </c>
    </row>
    <row r="83" spans="1:7" s="17" customFormat="1" ht="16.5">
      <c r="A83" s="5" t="s">
        <v>14</v>
      </c>
      <c r="B83" s="4">
        <f>ENE!B79+FEB!B80+MAR!B83</f>
        <v>21</v>
      </c>
      <c r="C83" s="4">
        <f>ENE!C79+FEB!C80+MAR!C83</f>
        <v>9</v>
      </c>
      <c r="D83" s="4">
        <f>ENE!D79+FEB!D80+MAR!D83</f>
        <v>12</v>
      </c>
      <c r="E83" s="4">
        <f>ENE!E79+FEB!E80+MAR!E83</f>
        <v>153</v>
      </c>
      <c r="F83" s="4">
        <f>ENE!F79+FEB!F80+MAR!F83</f>
        <v>41</v>
      </c>
      <c r="G83" s="4">
        <f>ENE!G79+FEB!G80+MAR!G83</f>
        <v>112</v>
      </c>
    </row>
    <row r="84" spans="1:7" s="17" customFormat="1" ht="16.5">
      <c r="A84" s="5" t="s">
        <v>15</v>
      </c>
      <c r="B84" s="4">
        <f>ENE!B80+FEB!B81+MAR!B84</f>
        <v>102</v>
      </c>
      <c r="C84" s="4">
        <f>ENE!C80+FEB!C81+MAR!C84</f>
        <v>42</v>
      </c>
      <c r="D84" s="4">
        <f>ENE!D80+FEB!D81+MAR!D84</f>
        <v>60</v>
      </c>
      <c r="E84" s="4">
        <f>ENE!E80+FEB!E81+MAR!E84</f>
        <v>651</v>
      </c>
      <c r="F84" s="4">
        <f>ENE!F80+FEB!F81+MAR!F84</f>
        <v>243</v>
      </c>
      <c r="G84" s="4">
        <f>ENE!G80+FEB!G81+MAR!G84</f>
        <v>408</v>
      </c>
    </row>
    <row r="85" spans="1:7" s="17" customFormat="1" ht="16.5">
      <c r="A85" s="5" t="s">
        <v>16</v>
      </c>
      <c r="B85" s="4">
        <f>ENE!B81+FEB!B82+MAR!B85</f>
        <v>107</v>
      </c>
      <c r="C85" s="4">
        <f>ENE!C81+FEB!C82+MAR!C85</f>
        <v>66</v>
      </c>
      <c r="D85" s="4">
        <f>ENE!D81+FEB!D82+MAR!D85</f>
        <v>41</v>
      </c>
      <c r="E85" s="4">
        <f>ENE!E81+FEB!E82+MAR!E85</f>
        <v>479</v>
      </c>
      <c r="F85" s="4">
        <f>ENE!F81+FEB!F82+MAR!F85</f>
        <v>295</v>
      </c>
      <c r="G85" s="4">
        <f>ENE!G81+FEB!G82+MAR!G85</f>
        <v>184</v>
      </c>
    </row>
    <row r="86" spans="1:7" s="17" customFormat="1" ht="16.5">
      <c r="A86" s="5" t="s">
        <v>17</v>
      </c>
      <c r="B86" s="4">
        <f>ENE!B82+FEB!B83+MAR!B86</f>
        <v>124</v>
      </c>
      <c r="C86" s="4">
        <f>ENE!C82+FEB!C83+MAR!C86</f>
        <v>73</v>
      </c>
      <c r="D86" s="4">
        <f>ENE!D82+FEB!D83+MAR!D86</f>
        <v>51</v>
      </c>
      <c r="E86" s="4">
        <f>ENE!E82+FEB!E83+MAR!E86</f>
        <v>807</v>
      </c>
      <c r="F86" s="4">
        <f>ENE!F82+FEB!F83+MAR!F86</f>
        <v>536</v>
      </c>
      <c r="G86" s="4">
        <f>ENE!G82+FEB!G83+MAR!G86</f>
        <v>271</v>
      </c>
    </row>
    <row r="87" spans="1:7" s="17" customFormat="1" ht="16.5">
      <c r="A87" s="5" t="s">
        <v>18</v>
      </c>
      <c r="B87" s="4">
        <f>ENE!B83+FEB!B84+MAR!B87</f>
        <v>210</v>
      </c>
      <c r="C87" s="4">
        <f>ENE!C83+FEB!C84+MAR!C87</f>
        <v>156</v>
      </c>
      <c r="D87" s="4">
        <f>ENE!D83+FEB!D84+MAR!D87</f>
        <v>54</v>
      </c>
      <c r="E87" s="4">
        <f>ENE!E83+FEB!E84+MAR!E87</f>
        <v>1197</v>
      </c>
      <c r="F87" s="4">
        <f>ENE!F83+FEB!F84+MAR!F87</f>
        <v>879</v>
      </c>
      <c r="G87" s="4">
        <f>ENE!G83+FEB!G84+MAR!G87</f>
        <v>318</v>
      </c>
    </row>
    <row r="88" spans="1:7" s="17" customFormat="1" ht="16.5">
      <c r="A88" s="5" t="s">
        <v>19</v>
      </c>
      <c r="B88" s="4">
        <f>ENE!B84+FEB!B85+MAR!B88</f>
        <v>32</v>
      </c>
      <c r="C88" s="4">
        <f>ENE!C84+FEB!C85+MAR!C88</f>
        <v>24</v>
      </c>
      <c r="D88" s="4">
        <f>ENE!D84+FEB!D85+MAR!D88</f>
        <v>8</v>
      </c>
      <c r="E88" s="4">
        <f>ENE!E84+FEB!E85+MAR!E88</f>
        <v>186</v>
      </c>
      <c r="F88" s="4">
        <f>ENE!F84+FEB!F85+MAR!F88</f>
        <v>144</v>
      </c>
      <c r="G88" s="4">
        <f>ENE!G84+FEB!G85+MAR!G88</f>
        <v>42</v>
      </c>
    </row>
  </sheetData>
  <mergeCells count="32">
    <mergeCell ref="A77:A78"/>
    <mergeCell ref="B77:D77"/>
    <mergeCell ref="E77:G77"/>
    <mergeCell ref="A23:I23"/>
    <mergeCell ref="A25:I25"/>
    <mergeCell ref="A28:I28"/>
    <mergeCell ref="A31:I31"/>
    <mergeCell ref="A33:A34"/>
    <mergeCell ref="B33:D33"/>
    <mergeCell ref="E33:G33"/>
    <mergeCell ref="A27:I27"/>
    <mergeCell ref="A47:I47"/>
    <mergeCell ref="A50:I50"/>
    <mergeCell ref="A53:I53"/>
    <mergeCell ref="A55:A56"/>
    <mergeCell ref="B55:D55"/>
    <mergeCell ref="A11:A12"/>
    <mergeCell ref="B11:D11"/>
    <mergeCell ref="E11:G11"/>
    <mergeCell ref="A1:I1"/>
    <mergeCell ref="A3:I3"/>
    <mergeCell ref="A5:I5"/>
    <mergeCell ref="A6:I6"/>
    <mergeCell ref="A9:I9"/>
    <mergeCell ref="A45:I45"/>
    <mergeCell ref="A67:I67"/>
    <mergeCell ref="A69:I69"/>
    <mergeCell ref="A72:I72"/>
    <mergeCell ref="A75:I75"/>
    <mergeCell ref="A71:I71"/>
    <mergeCell ref="E55:G55"/>
    <mergeCell ref="A49:I4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I88"/>
  <sheetViews>
    <sheetView workbookViewId="0">
      <selection activeCell="C36" sqref="C36"/>
    </sheetView>
  </sheetViews>
  <sheetFormatPr baseColWidth="10" defaultColWidth="11.42578125" defaultRowHeight="15"/>
  <cols>
    <col min="1" max="1" width="31.5703125" style="19" customWidth="1"/>
    <col min="2" max="7" width="13.7109375" style="19" customWidth="1"/>
    <col min="8" max="8" width="0" style="19" hidden="1" customWidth="1"/>
    <col min="9" max="9" width="7.28515625" style="19" customWidth="1"/>
    <col min="10" max="16384" width="11.42578125" style="19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0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29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30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8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9" t="s">
        <v>4</v>
      </c>
      <c r="B11" s="51" t="s">
        <v>5</v>
      </c>
      <c r="C11" s="52"/>
      <c r="D11" s="53"/>
      <c r="E11" s="51" t="s">
        <v>6</v>
      </c>
      <c r="F11" s="52"/>
      <c r="G11" s="53"/>
    </row>
    <row r="12" spans="1:9">
      <c r="A12" s="5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1097</v>
      </c>
      <c r="C14" s="4">
        <v>625</v>
      </c>
      <c r="D14" s="4">
        <v>472</v>
      </c>
      <c r="E14" s="4">
        <v>8128</v>
      </c>
      <c r="F14" s="4">
        <v>4790</v>
      </c>
      <c r="G14" s="4">
        <v>3338</v>
      </c>
    </row>
    <row r="15" spans="1:9" ht="16.5">
      <c r="A15" s="5" t="s">
        <v>12</v>
      </c>
      <c r="B15" s="5">
        <v>26</v>
      </c>
      <c r="C15" s="5">
        <v>9</v>
      </c>
      <c r="D15" s="5">
        <v>17</v>
      </c>
      <c r="E15" s="5">
        <v>45</v>
      </c>
      <c r="F15" s="5">
        <v>21</v>
      </c>
      <c r="G15" s="5">
        <v>24</v>
      </c>
    </row>
    <row r="16" spans="1:9" ht="16.5">
      <c r="A16" s="5" t="s">
        <v>13</v>
      </c>
      <c r="B16" s="5">
        <v>11</v>
      </c>
      <c r="C16" s="5">
        <v>5</v>
      </c>
      <c r="D16" s="5">
        <v>6</v>
      </c>
      <c r="E16" s="5">
        <v>330</v>
      </c>
      <c r="F16" s="5">
        <v>126</v>
      </c>
      <c r="G16" s="5">
        <v>204</v>
      </c>
    </row>
    <row r="17" spans="1:9" ht="16.5">
      <c r="A17" s="5" t="s">
        <v>14</v>
      </c>
      <c r="B17" s="5">
        <v>40</v>
      </c>
      <c r="C17" s="5">
        <v>27</v>
      </c>
      <c r="D17" s="5">
        <v>13</v>
      </c>
      <c r="E17" s="5">
        <v>594</v>
      </c>
      <c r="F17" s="5">
        <v>290</v>
      </c>
      <c r="G17" s="5">
        <v>304</v>
      </c>
    </row>
    <row r="18" spans="1:9" ht="16.5">
      <c r="A18" s="5" t="s">
        <v>15</v>
      </c>
      <c r="B18" s="5">
        <v>267</v>
      </c>
      <c r="C18" s="5">
        <v>150</v>
      </c>
      <c r="D18" s="5">
        <v>117</v>
      </c>
      <c r="E18" s="5">
        <v>993</v>
      </c>
      <c r="F18" s="5">
        <v>440</v>
      </c>
      <c r="G18" s="5">
        <v>553</v>
      </c>
    </row>
    <row r="19" spans="1:9" ht="16.5">
      <c r="A19" s="5" t="s">
        <v>16</v>
      </c>
      <c r="B19" s="5">
        <v>127</v>
      </c>
      <c r="C19" s="5">
        <v>59</v>
      </c>
      <c r="D19" s="5">
        <v>68</v>
      </c>
      <c r="E19" s="5">
        <v>957</v>
      </c>
      <c r="F19" s="5">
        <v>483</v>
      </c>
      <c r="G19" s="5">
        <v>474</v>
      </c>
    </row>
    <row r="20" spans="1:9" ht="16.5">
      <c r="A20" s="5" t="s">
        <v>17</v>
      </c>
      <c r="B20" s="5">
        <v>189</v>
      </c>
      <c r="C20" s="5">
        <v>125</v>
      </c>
      <c r="D20" s="5">
        <v>64</v>
      </c>
      <c r="E20" s="5">
        <v>1680</v>
      </c>
      <c r="F20" s="5">
        <v>1172</v>
      </c>
      <c r="G20" s="5">
        <v>508</v>
      </c>
    </row>
    <row r="21" spans="1:9" ht="16.5">
      <c r="A21" s="5" t="s">
        <v>18</v>
      </c>
      <c r="B21" s="5">
        <v>300</v>
      </c>
      <c r="C21" s="5">
        <v>178</v>
      </c>
      <c r="D21" s="5">
        <v>122</v>
      </c>
      <c r="E21" s="5">
        <v>2502</v>
      </c>
      <c r="F21" s="5">
        <v>1643</v>
      </c>
      <c r="G21" s="5">
        <v>859</v>
      </c>
    </row>
    <row r="22" spans="1:9" ht="16.5">
      <c r="A22" s="5" t="s">
        <v>19</v>
      </c>
      <c r="B22" s="5">
        <v>137</v>
      </c>
      <c r="C22" s="5">
        <v>72</v>
      </c>
      <c r="D22" s="5">
        <v>65</v>
      </c>
      <c r="E22" s="5">
        <v>1027</v>
      </c>
      <c r="F22" s="5">
        <v>615</v>
      </c>
      <c r="G22" s="5">
        <v>412</v>
      </c>
    </row>
    <row r="23" spans="1:9" ht="33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23.65" customHeight="1"/>
    <row r="25" spans="1:9" ht="46.5" customHeight="1">
      <c r="A25" s="47" t="s">
        <v>0</v>
      </c>
      <c r="B25" s="46"/>
      <c r="C25" s="46"/>
      <c r="D25" s="46"/>
      <c r="E25" s="46"/>
      <c r="F25" s="46"/>
      <c r="G25" s="46"/>
      <c r="H25" s="46"/>
      <c r="I25" s="46"/>
    </row>
    <row r="26" spans="1:9" ht="5.0999999999999996" customHeight="1"/>
    <row r="27" spans="1:9" ht="18" customHeight="1">
      <c r="A27" s="45" t="s">
        <v>29</v>
      </c>
      <c r="B27" s="46"/>
      <c r="C27" s="46"/>
      <c r="D27" s="46"/>
      <c r="E27" s="46"/>
      <c r="F27" s="46"/>
      <c r="G27" s="46"/>
      <c r="H27" s="46"/>
      <c r="I27" s="46"/>
    </row>
    <row r="28" spans="1:9" ht="18" customHeight="1">
      <c r="A28" s="45" t="s">
        <v>20</v>
      </c>
      <c r="B28" s="46"/>
      <c r="C28" s="46"/>
      <c r="D28" s="46"/>
      <c r="E28" s="46"/>
      <c r="F28" s="46"/>
      <c r="G28" s="46"/>
      <c r="H28" s="46"/>
      <c r="I28" s="46"/>
    </row>
    <row r="29" spans="1:9" ht="12.2" customHeight="1"/>
    <row r="30" spans="1:9" ht="15.4" customHeight="1"/>
    <row r="31" spans="1:9" ht="18" customHeight="1">
      <c r="A31" s="48" t="s">
        <v>3</v>
      </c>
      <c r="B31" s="46"/>
      <c r="C31" s="46"/>
      <c r="D31" s="46"/>
      <c r="E31" s="46"/>
      <c r="F31" s="46"/>
      <c r="G31" s="46"/>
      <c r="H31" s="46"/>
      <c r="I31" s="46"/>
    </row>
    <row r="32" spans="1:9" ht="8.4499999999999993" customHeight="1"/>
    <row r="33" spans="1:9">
      <c r="A33" s="49" t="s">
        <v>4</v>
      </c>
      <c r="B33" s="51" t="s">
        <v>5</v>
      </c>
      <c r="C33" s="52"/>
      <c r="D33" s="53"/>
      <c r="E33" s="51" t="s">
        <v>6</v>
      </c>
      <c r="F33" s="52"/>
      <c r="G33" s="53"/>
    </row>
    <row r="34" spans="1:9">
      <c r="A34" s="50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ht="16.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ht="16.5">
      <c r="A36" s="4" t="s">
        <v>11</v>
      </c>
      <c r="B36" s="4">
        <v>651</v>
      </c>
      <c r="C36" s="4">
        <v>376</v>
      </c>
      <c r="D36" s="4">
        <v>275</v>
      </c>
      <c r="E36" s="4">
        <v>3538</v>
      </c>
      <c r="F36" s="4">
        <v>2120</v>
      </c>
      <c r="G36" s="4">
        <v>1418</v>
      </c>
    </row>
    <row r="37" spans="1:9" ht="16.5">
      <c r="A37" s="5" t="s">
        <v>12</v>
      </c>
      <c r="B37" s="5">
        <v>23</v>
      </c>
      <c r="C37" s="5">
        <v>8</v>
      </c>
      <c r="D37" s="5">
        <v>15</v>
      </c>
      <c r="E37" s="5">
        <v>31</v>
      </c>
      <c r="F37" s="5">
        <v>13</v>
      </c>
      <c r="G37" s="5">
        <v>18</v>
      </c>
    </row>
    <row r="38" spans="1:9" ht="16.5">
      <c r="A38" s="5" t="s">
        <v>13</v>
      </c>
      <c r="B38" s="5">
        <v>9</v>
      </c>
      <c r="C38" s="5">
        <v>4</v>
      </c>
      <c r="D38" s="5">
        <v>5</v>
      </c>
      <c r="E38" s="5">
        <v>192</v>
      </c>
      <c r="F38" s="5">
        <v>76</v>
      </c>
      <c r="G38" s="5">
        <v>116</v>
      </c>
    </row>
    <row r="39" spans="1:9" ht="16.5">
      <c r="A39" s="5" t="s">
        <v>14</v>
      </c>
      <c r="B39" s="5">
        <v>23</v>
      </c>
      <c r="C39" s="5">
        <v>19</v>
      </c>
      <c r="D39" s="5">
        <v>4</v>
      </c>
      <c r="E39" s="5">
        <v>297</v>
      </c>
      <c r="F39" s="5">
        <v>150</v>
      </c>
      <c r="G39" s="5">
        <v>147</v>
      </c>
    </row>
    <row r="40" spans="1:9" ht="16.5">
      <c r="A40" s="5" t="s">
        <v>15</v>
      </c>
      <c r="B40" s="5">
        <v>145</v>
      </c>
      <c r="C40" s="5">
        <v>81</v>
      </c>
      <c r="D40" s="5">
        <v>64</v>
      </c>
      <c r="E40" s="5">
        <v>371</v>
      </c>
      <c r="F40" s="5">
        <v>183</v>
      </c>
      <c r="G40" s="5">
        <v>188</v>
      </c>
    </row>
    <row r="41" spans="1:9" ht="16.5">
      <c r="A41" s="5" t="s">
        <v>16</v>
      </c>
      <c r="B41" s="5">
        <v>37</v>
      </c>
      <c r="C41" s="5">
        <v>15</v>
      </c>
      <c r="D41" s="5">
        <v>22</v>
      </c>
      <c r="E41" s="5">
        <v>176</v>
      </c>
      <c r="F41" s="5">
        <v>93</v>
      </c>
      <c r="G41" s="5">
        <v>83</v>
      </c>
    </row>
    <row r="42" spans="1:9" ht="16.5">
      <c r="A42" s="5" t="s">
        <v>17</v>
      </c>
      <c r="B42" s="5">
        <v>130</v>
      </c>
      <c r="C42" s="5">
        <v>87</v>
      </c>
      <c r="D42" s="5">
        <v>43</v>
      </c>
      <c r="E42" s="5">
        <v>741</v>
      </c>
      <c r="F42" s="5">
        <v>541</v>
      </c>
      <c r="G42" s="5">
        <v>200</v>
      </c>
    </row>
    <row r="43" spans="1:9" ht="16.5">
      <c r="A43" s="5" t="s">
        <v>18</v>
      </c>
      <c r="B43" s="5">
        <v>182</v>
      </c>
      <c r="C43" s="5">
        <v>106</v>
      </c>
      <c r="D43" s="5">
        <v>76</v>
      </c>
      <c r="E43" s="5">
        <v>1180</v>
      </c>
      <c r="F43" s="5">
        <v>750</v>
      </c>
      <c r="G43" s="5">
        <v>430</v>
      </c>
    </row>
    <row r="44" spans="1:9" ht="16.5">
      <c r="A44" s="5" t="s">
        <v>19</v>
      </c>
      <c r="B44" s="5">
        <v>102</v>
      </c>
      <c r="C44" s="5">
        <v>56</v>
      </c>
      <c r="D44" s="5">
        <v>46</v>
      </c>
      <c r="E44" s="5">
        <v>550</v>
      </c>
      <c r="F44" s="5">
        <v>314</v>
      </c>
      <c r="G44" s="5">
        <v>236</v>
      </c>
    </row>
    <row r="45" spans="1:9" ht="33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23.65" customHeight="1"/>
    <row r="47" spans="1:9" ht="46.5" customHeight="1">
      <c r="A47" s="47" t="s">
        <v>0</v>
      </c>
      <c r="B47" s="46"/>
      <c r="C47" s="46"/>
      <c r="D47" s="46"/>
      <c r="E47" s="46"/>
      <c r="F47" s="46"/>
      <c r="G47" s="46"/>
      <c r="H47" s="46"/>
      <c r="I47" s="46"/>
    </row>
    <row r="48" spans="1:9" ht="5.0999999999999996" customHeight="1"/>
    <row r="49" spans="1:9" ht="18" customHeight="1">
      <c r="A49" s="45" t="s">
        <v>29</v>
      </c>
      <c r="B49" s="46"/>
      <c r="C49" s="46"/>
      <c r="D49" s="46"/>
      <c r="E49" s="46"/>
      <c r="F49" s="46"/>
      <c r="G49" s="46"/>
      <c r="H49" s="46"/>
      <c r="I49" s="46"/>
    </row>
    <row r="50" spans="1:9" ht="18" customHeight="1">
      <c r="A50" s="45" t="s">
        <v>21</v>
      </c>
      <c r="B50" s="46"/>
      <c r="C50" s="46"/>
      <c r="D50" s="46"/>
      <c r="E50" s="46"/>
      <c r="F50" s="46"/>
      <c r="G50" s="46"/>
      <c r="H50" s="46"/>
      <c r="I50" s="46"/>
    </row>
    <row r="51" spans="1:9" ht="12.2" customHeight="1"/>
    <row r="52" spans="1:9" ht="15.4" customHeight="1"/>
    <row r="53" spans="1:9" ht="18" customHeight="1">
      <c r="A53" s="48" t="s">
        <v>3</v>
      </c>
      <c r="B53" s="46"/>
      <c r="C53" s="46"/>
      <c r="D53" s="46"/>
      <c r="E53" s="46"/>
      <c r="F53" s="46"/>
      <c r="G53" s="46"/>
      <c r="H53" s="46"/>
      <c r="I53" s="46"/>
    </row>
    <row r="54" spans="1:9" ht="8.4499999999999993" customHeight="1"/>
    <row r="55" spans="1:9">
      <c r="A55" s="49" t="s">
        <v>4</v>
      </c>
      <c r="B55" s="51" t="s">
        <v>5</v>
      </c>
      <c r="C55" s="52"/>
      <c r="D55" s="53"/>
      <c r="E55" s="51" t="s">
        <v>6</v>
      </c>
      <c r="F55" s="52"/>
      <c r="G55" s="53"/>
    </row>
    <row r="56" spans="1:9">
      <c r="A56" s="50"/>
      <c r="B56" s="2" t="s">
        <v>7</v>
      </c>
      <c r="C56" s="2" t="s">
        <v>8</v>
      </c>
      <c r="D56" s="2" t="s">
        <v>9</v>
      </c>
      <c r="E56" s="2" t="s">
        <v>7</v>
      </c>
      <c r="F56" s="2" t="s">
        <v>8</v>
      </c>
      <c r="G56" s="2" t="s">
        <v>9</v>
      </c>
    </row>
    <row r="57" spans="1:9" ht="16.5">
      <c r="A57" s="3" t="s">
        <v>10</v>
      </c>
      <c r="B57" s="3" t="s">
        <v>10</v>
      </c>
      <c r="C57" s="3" t="s">
        <v>10</v>
      </c>
      <c r="D57" s="3" t="s">
        <v>10</v>
      </c>
      <c r="E57" s="3" t="s">
        <v>10</v>
      </c>
      <c r="F57" s="3" t="s">
        <v>10</v>
      </c>
      <c r="G57" s="3" t="s">
        <v>10</v>
      </c>
    </row>
    <row r="58" spans="1:9" ht="16.5">
      <c r="A58" s="4" t="s">
        <v>11</v>
      </c>
      <c r="B58" s="4">
        <v>331</v>
      </c>
      <c r="C58" s="4">
        <v>175</v>
      </c>
      <c r="D58" s="4">
        <v>156</v>
      </c>
      <c r="E58" s="4">
        <v>3136</v>
      </c>
      <c r="F58" s="4">
        <v>1842</v>
      </c>
      <c r="G58" s="4">
        <v>1294</v>
      </c>
    </row>
    <row r="59" spans="1:9" ht="16.5">
      <c r="A59" s="5" t="s">
        <v>12</v>
      </c>
      <c r="B59" s="5">
        <v>3</v>
      </c>
      <c r="C59" s="5">
        <v>1</v>
      </c>
      <c r="D59" s="5">
        <v>2</v>
      </c>
      <c r="E59" s="5">
        <v>14</v>
      </c>
      <c r="F59" s="5">
        <v>8</v>
      </c>
      <c r="G59" s="5">
        <v>6</v>
      </c>
    </row>
    <row r="60" spans="1:9" ht="16.5">
      <c r="A60" s="5" t="s">
        <v>13</v>
      </c>
      <c r="B60" s="5">
        <v>2</v>
      </c>
      <c r="C60" s="5">
        <v>1</v>
      </c>
      <c r="D60" s="5">
        <v>1</v>
      </c>
      <c r="E60" s="5">
        <v>138</v>
      </c>
      <c r="F60" s="5">
        <v>50</v>
      </c>
      <c r="G60" s="5">
        <v>88</v>
      </c>
    </row>
    <row r="61" spans="1:9" ht="16.5">
      <c r="A61" s="5" t="s">
        <v>14</v>
      </c>
      <c r="B61" s="5">
        <v>14</v>
      </c>
      <c r="C61" s="5">
        <v>5</v>
      </c>
      <c r="D61" s="5">
        <v>9</v>
      </c>
      <c r="E61" s="5">
        <v>220</v>
      </c>
      <c r="F61" s="5">
        <v>113</v>
      </c>
      <c r="G61" s="5">
        <v>107</v>
      </c>
    </row>
    <row r="62" spans="1:9" ht="16.5">
      <c r="A62" s="5" t="s">
        <v>15</v>
      </c>
      <c r="B62" s="5">
        <v>90</v>
      </c>
      <c r="C62" s="5">
        <v>53</v>
      </c>
      <c r="D62" s="5">
        <v>37</v>
      </c>
      <c r="E62" s="5">
        <v>333</v>
      </c>
      <c r="F62" s="5">
        <v>173</v>
      </c>
      <c r="G62" s="5">
        <v>160</v>
      </c>
    </row>
    <row r="63" spans="1:9" ht="16.5">
      <c r="A63" s="5" t="s">
        <v>16</v>
      </c>
      <c r="B63" s="5">
        <v>74</v>
      </c>
      <c r="C63" s="5">
        <v>34</v>
      </c>
      <c r="D63" s="5">
        <v>40</v>
      </c>
      <c r="E63" s="5">
        <v>601</v>
      </c>
      <c r="F63" s="5">
        <v>284</v>
      </c>
      <c r="G63" s="5">
        <v>317</v>
      </c>
    </row>
    <row r="64" spans="1:9" ht="16.5">
      <c r="A64" s="5" t="s">
        <v>17</v>
      </c>
      <c r="B64" s="5">
        <v>36</v>
      </c>
      <c r="C64" s="5">
        <v>25</v>
      </c>
      <c r="D64" s="5">
        <v>11</v>
      </c>
      <c r="E64" s="5">
        <v>586</v>
      </c>
      <c r="F64" s="5">
        <v>414</v>
      </c>
      <c r="G64" s="5">
        <v>172</v>
      </c>
    </row>
    <row r="65" spans="1:9" ht="16.5">
      <c r="A65" s="5" t="s">
        <v>18</v>
      </c>
      <c r="B65" s="5">
        <v>80</v>
      </c>
      <c r="C65" s="5">
        <v>43</v>
      </c>
      <c r="D65" s="5">
        <v>37</v>
      </c>
      <c r="E65" s="5">
        <v>835</v>
      </c>
      <c r="F65" s="5">
        <v>553</v>
      </c>
      <c r="G65" s="5">
        <v>282</v>
      </c>
    </row>
    <row r="66" spans="1:9" ht="16.5">
      <c r="A66" s="5" t="s">
        <v>19</v>
      </c>
      <c r="B66" s="5">
        <v>32</v>
      </c>
      <c r="C66" s="5">
        <v>13</v>
      </c>
      <c r="D66" s="5">
        <v>19</v>
      </c>
      <c r="E66" s="5">
        <v>409</v>
      </c>
      <c r="F66" s="5">
        <v>247</v>
      </c>
      <c r="G66" s="5">
        <v>162</v>
      </c>
    </row>
    <row r="67" spans="1:9" ht="33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23.65" customHeight="1"/>
    <row r="69" spans="1:9" ht="46.5" customHeight="1">
      <c r="A69" s="47" t="s">
        <v>0</v>
      </c>
      <c r="B69" s="46"/>
      <c r="C69" s="46"/>
      <c r="D69" s="46"/>
      <c r="E69" s="46"/>
      <c r="F69" s="46"/>
      <c r="G69" s="46"/>
      <c r="H69" s="46"/>
      <c r="I69" s="46"/>
    </row>
    <row r="70" spans="1:9" ht="5.0999999999999996" customHeight="1"/>
    <row r="71" spans="1:9" ht="18" customHeight="1">
      <c r="A71" s="45" t="s">
        <v>29</v>
      </c>
      <c r="B71" s="46"/>
      <c r="C71" s="46"/>
      <c r="D71" s="46"/>
      <c r="E71" s="46"/>
      <c r="F71" s="46"/>
      <c r="G71" s="46"/>
      <c r="H71" s="46"/>
      <c r="I71" s="46"/>
    </row>
    <row r="72" spans="1:9" ht="18" customHeight="1">
      <c r="A72" s="45" t="s">
        <v>22</v>
      </c>
      <c r="B72" s="46"/>
      <c r="C72" s="46"/>
      <c r="D72" s="46"/>
      <c r="E72" s="46"/>
      <c r="F72" s="46"/>
      <c r="G72" s="46"/>
      <c r="H72" s="46"/>
      <c r="I72" s="46"/>
    </row>
    <row r="73" spans="1:9" ht="12.2" customHeight="1"/>
    <row r="74" spans="1:9" ht="15.4" customHeight="1"/>
    <row r="75" spans="1:9" ht="18" customHeight="1">
      <c r="A75" s="48" t="s">
        <v>3</v>
      </c>
      <c r="B75" s="46"/>
      <c r="C75" s="46"/>
      <c r="D75" s="46"/>
      <c r="E75" s="46"/>
      <c r="F75" s="46"/>
      <c r="G75" s="46"/>
      <c r="H75" s="46"/>
      <c r="I75" s="46"/>
    </row>
    <row r="76" spans="1:9" ht="8.4499999999999993" customHeight="1"/>
    <row r="77" spans="1:9">
      <c r="A77" s="49" t="s">
        <v>4</v>
      </c>
      <c r="B77" s="51" t="s">
        <v>5</v>
      </c>
      <c r="C77" s="52"/>
      <c r="D77" s="53"/>
      <c r="E77" s="51" t="s">
        <v>6</v>
      </c>
      <c r="F77" s="52"/>
      <c r="G77" s="53"/>
    </row>
    <row r="78" spans="1:9">
      <c r="A78" s="50"/>
      <c r="B78" s="2" t="s">
        <v>7</v>
      </c>
      <c r="C78" s="2" t="s">
        <v>8</v>
      </c>
      <c r="D78" s="2" t="s">
        <v>9</v>
      </c>
      <c r="E78" s="2" t="s">
        <v>7</v>
      </c>
      <c r="F78" s="2" t="s">
        <v>8</v>
      </c>
      <c r="G78" s="2" t="s">
        <v>9</v>
      </c>
    </row>
    <row r="79" spans="1:9" ht="16.5">
      <c r="A79" s="3" t="s">
        <v>10</v>
      </c>
      <c r="B79" s="3" t="s">
        <v>10</v>
      </c>
      <c r="C79" s="3" t="s">
        <v>10</v>
      </c>
      <c r="D79" s="3" t="s">
        <v>10</v>
      </c>
      <c r="E79" s="3" t="s">
        <v>10</v>
      </c>
      <c r="F79" s="3" t="s">
        <v>10</v>
      </c>
      <c r="G79" s="3" t="s">
        <v>10</v>
      </c>
    </row>
    <row r="80" spans="1:9" ht="16.5">
      <c r="A80" s="4" t="s">
        <v>11</v>
      </c>
      <c r="B80" s="4">
        <v>115</v>
      </c>
      <c r="C80" s="4">
        <v>74</v>
      </c>
      <c r="D80" s="4">
        <v>41</v>
      </c>
      <c r="E80" s="4">
        <v>1454</v>
      </c>
      <c r="F80" s="4">
        <v>828</v>
      </c>
      <c r="G80" s="4">
        <v>626</v>
      </c>
    </row>
    <row r="81" spans="1:7" ht="16.5">
      <c r="A81" s="5" t="s">
        <v>12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ht="16.5">
      <c r="A82" s="5" t="s">
        <v>13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</row>
    <row r="83" spans="1:7" ht="16.5">
      <c r="A83" s="5" t="s">
        <v>14</v>
      </c>
      <c r="B83" s="5">
        <v>3</v>
      </c>
      <c r="C83" s="5">
        <v>3</v>
      </c>
      <c r="D83" s="5">
        <v>0</v>
      </c>
      <c r="E83" s="5">
        <v>77</v>
      </c>
      <c r="F83" s="5">
        <v>27</v>
      </c>
      <c r="G83" s="5">
        <v>50</v>
      </c>
    </row>
    <row r="84" spans="1:7" ht="16.5">
      <c r="A84" s="5" t="s">
        <v>15</v>
      </c>
      <c r="B84" s="5">
        <v>32</v>
      </c>
      <c r="C84" s="5">
        <v>16</v>
      </c>
      <c r="D84" s="5">
        <v>16</v>
      </c>
      <c r="E84" s="5">
        <v>289</v>
      </c>
      <c r="F84" s="5">
        <v>84</v>
      </c>
      <c r="G84" s="5">
        <v>205</v>
      </c>
    </row>
    <row r="85" spans="1:7" ht="16.5">
      <c r="A85" s="5" t="s">
        <v>16</v>
      </c>
      <c r="B85" s="5">
        <v>16</v>
      </c>
      <c r="C85" s="5">
        <v>10</v>
      </c>
      <c r="D85" s="5">
        <v>6</v>
      </c>
      <c r="E85" s="5">
        <v>180</v>
      </c>
      <c r="F85" s="5">
        <v>106</v>
      </c>
      <c r="G85" s="5">
        <v>74</v>
      </c>
    </row>
    <row r="86" spans="1:7" ht="16.5">
      <c r="A86" s="5" t="s">
        <v>17</v>
      </c>
      <c r="B86" s="5">
        <v>23</v>
      </c>
      <c r="C86" s="5">
        <v>13</v>
      </c>
      <c r="D86" s="5">
        <v>10</v>
      </c>
      <c r="E86" s="5">
        <v>353</v>
      </c>
      <c r="F86" s="5">
        <v>217</v>
      </c>
      <c r="G86" s="5">
        <v>136</v>
      </c>
    </row>
    <row r="87" spans="1:7" ht="16.5">
      <c r="A87" s="5" t="s">
        <v>18</v>
      </c>
      <c r="B87" s="5">
        <v>38</v>
      </c>
      <c r="C87" s="5">
        <v>29</v>
      </c>
      <c r="D87" s="5">
        <v>9</v>
      </c>
      <c r="E87" s="5">
        <v>487</v>
      </c>
      <c r="F87" s="5">
        <v>340</v>
      </c>
      <c r="G87" s="5">
        <v>147</v>
      </c>
    </row>
    <row r="88" spans="1:7" ht="16.5">
      <c r="A88" s="5" t="s">
        <v>19</v>
      </c>
      <c r="B88" s="5">
        <v>3</v>
      </c>
      <c r="C88" s="5">
        <v>3</v>
      </c>
      <c r="D88" s="5">
        <v>0</v>
      </c>
      <c r="E88" s="5">
        <v>68</v>
      </c>
      <c r="F88" s="5">
        <v>54</v>
      </c>
      <c r="G88" s="5">
        <v>14</v>
      </c>
    </row>
  </sheetData>
  <mergeCells count="32">
    <mergeCell ref="A75:I75"/>
    <mergeCell ref="A77:A78"/>
    <mergeCell ref="B77:D77"/>
    <mergeCell ref="E77:G77"/>
    <mergeCell ref="A71:I71"/>
    <mergeCell ref="A47:I47"/>
    <mergeCell ref="A50:I50"/>
    <mergeCell ref="A53:I53"/>
    <mergeCell ref="A69:I69"/>
    <mergeCell ref="A72:I72"/>
    <mergeCell ref="A49:I49"/>
    <mergeCell ref="A67:I67"/>
    <mergeCell ref="A55:A56"/>
    <mergeCell ref="B55:D55"/>
    <mergeCell ref="E55:G55"/>
    <mergeCell ref="A1:I1"/>
    <mergeCell ref="A3:I3"/>
    <mergeCell ref="A5:I5"/>
    <mergeCell ref="A6:I6"/>
    <mergeCell ref="A9:I9"/>
    <mergeCell ref="A11:A12"/>
    <mergeCell ref="B11:D11"/>
    <mergeCell ref="E11:G11"/>
    <mergeCell ref="A23:I23"/>
    <mergeCell ref="A45:I45"/>
    <mergeCell ref="A28:I28"/>
    <mergeCell ref="A25:I25"/>
    <mergeCell ref="A27:I27"/>
    <mergeCell ref="A31:I31"/>
    <mergeCell ref="A33:A34"/>
    <mergeCell ref="B33:D33"/>
    <mergeCell ref="E33:G3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I88"/>
  <sheetViews>
    <sheetView workbookViewId="0">
      <selection sqref="A1:XFD1048576"/>
    </sheetView>
  </sheetViews>
  <sheetFormatPr baseColWidth="10" defaultColWidth="11.42578125" defaultRowHeight="15"/>
  <cols>
    <col min="1" max="1" width="31.5703125" style="20" customWidth="1"/>
    <col min="2" max="7" width="13.7109375" style="20" customWidth="1"/>
    <col min="8" max="8" width="0" style="20" hidden="1" customWidth="1"/>
    <col min="9" max="9" width="7.28515625" style="20" customWidth="1"/>
    <col min="10" max="16384" width="11.42578125" style="20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0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31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32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8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9" t="s">
        <v>4</v>
      </c>
      <c r="B11" s="51" t="s">
        <v>5</v>
      </c>
      <c r="C11" s="52"/>
      <c r="D11" s="53"/>
      <c r="E11" s="51" t="s">
        <v>6</v>
      </c>
      <c r="F11" s="52"/>
      <c r="G11" s="53"/>
    </row>
    <row r="12" spans="1:9">
      <c r="A12" s="5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1772</v>
      </c>
      <c r="C14" s="4">
        <v>1008</v>
      </c>
      <c r="D14" s="4">
        <v>764</v>
      </c>
      <c r="E14" s="4">
        <v>9358</v>
      </c>
      <c r="F14" s="4">
        <v>5347</v>
      </c>
      <c r="G14" s="4">
        <v>4011</v>
      </c>
    </row>
    <row r="15" spans="1:9" ht="16.5">
      <c r="A15" s="5" t="s">
        <v>12</v>
      </c>
      <c r="B15" s="5">
        <v>8</v>
      </c>
      <c r="C15" s="5">
        <v>5</v>
      </c>
      <c r="D15" s="5">
        <v>3</v>
      </c>
      <c r="E15" s="5">
        <v>19</v>
      </c>
      <c r="F15" s="5">
        <v>10</v>
      </c>
      <c r="G15" s="5">
        <v>9</v>
      </c>
    </row>
    <row r="16" spans="1:9" ht="16.5">
      <c r="A16" s="5" t="s">
        <v>13</v>
      </c>
      <c r="B16" s="5">
        <v>6</v>
      </c>
      <c r="C16" s="5">
        <v>1</v>
      </c>
      <c r="D16" s="5">
        <v>5</v>
      </c>
      <c r="E16" s="5">
        <v>400</v>
      </c>
      <c r="F16" s="5">
        <v>141</v>
      </c>
      <c r="G16" s="5">
        <v>259</v>
      </c>
    </row>
    <row r="17" spans="1:9" ht="16.5">
      <c r="A17" s="5" t="s">
        <v>14</v>
      </c>
      <c r="B17" s="5">
        <v>52</v>
      </c>
      <c r="C17" s="5">
        <v>32</v>
      </c>
      <c r="D17" s="5">
        <v>20</v>
      </c>
      <c r="E17" s="5">
        <v>713</v>
      </c>
      <c r="F17" s="5">
        <v>342</v>
      </c>
      <c r="G17" s="5">
        <v>371</v>
      </c>
    </row>
    <row r="18" spans="1:9" ht="16.5">
      <c r="A18" s="5" t="s">
        <v>15</v>
      </c>
      <c r="B18" s="5">
        <v>313</v>
      </c>
      <c r="C18" s="5">
        <v>178</v>
      </c>
      <c r="D18" s="5">
        <v>135</v>
      </c>
      <c r="E18" s="5">
        <v>1211</v>
      </c>
      <c r="F18" s="5">
        <v>505</v>
      </c>
      <c r="G18" s="5">
        <v>706</v>
      </c>
    </row>
    <row r="19" spans="1:9" ht="16.5">
      <c r="A19" s="5" t="s">
        <v>16</v>
      </c>
      <c r="B19" s="5">
        <v>124</v>
      </c>
      <c r="C19" s="5">
        <v>64</v>
      </c>
      <c r="D19" s="5">
        <v>60</v>
      </c>
      <c r="E19" s="5">
        <v>861</v>
      </c>
      <c r="F19" s="5">
        <v>427</v>
      </c>
      <c r="G19" s="5">
        <v>434</v>
      </c>
    </row>
    <row r="20" spans="1:9" ht="16.5">
      <c r="A20" s="5" t="s">
        <v>17</v>
      </c>
      <c r="B20" s="5">
        <v>251</v>
      </c>
      <c r="C20" s="5">
        <v>123</v>
      </c>
      <c r="D20" s="5">
        <v>128</v>
      </c>
      <c r="E20" s="5">
        <v>1768</v>
      </c>
      <c r="F20" s="5">
        <v>1126</v>
      </c>
      <c r="G20" s="5">
        <v>642</v>
      </c>
    </row>
    <row r="21" spans="1:9" ht="16.5">
      <c r="A21" s="5" t="s">
        <v>18</v>
      </c>
      <c r="B21" s="5">
        <v>711</v>
      </c>
      <c r="C21" s="5">
        <v>439</v>
      </c>
      <c r="D21" s="5">
        <v>272</v>
      </c>
      <c r="E21" s="5">
        <v>3109</v>
      </c>
      <c r="F21" s="5">
        <v>2012</v>
      </c>
      <c r="G21" s="5">
        <v>1097</v>
      </c>
    </row>
    <row r="22" spans="1:9" ht="16.5">
      <c r="A22" s="5" t="s">
        <v>19</v>
      </c>
      <c r="B22" s="5">
        <v>307</v>
      </c>
      <c r="C22" s="5">
        <v>166</v>
      </c>
      <c r="D22" s="5">
        <v>141</v>
      </c>
      <c r="E22" s="5">
        <v>1277</v>
      </c>
      <c r="F22" s="5">
        <v>784</v>
      </c>
      <c r="G22" s="5">
        <v>493</v>
      </c>
    </row>
    <row r="23" spans="1:9" ht="33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23.65" customHeight="1"/>
    <row r="25" spans="1:9" ht="46.5" customHeight="1">
      <c r="A25" s="47" t="s">
        <v>0</v>
      </c>
      <c r="B25" s="46"/>
      <c r="C25" s="46"/>
      <c r="D25" s="46"/>
      <c r="E25" s="46"/>
      <c r="F25" s="46"/>
      <c r="G25" s="46"/>
      <c r="H25" s="46"/>
      <c r="I25" s="46"/>
    </row>
    <row r="26" spans="1:9" ht="5.0999999999999996" customHeight="1"/>
    <row r="27" spans="1:9" ht="18" customHeight="1">
      <c r="A27" s="45" t="s">
        <v>31</v>
      </c>
      <c r="B27" s="46"/>
      <c r="C27" s="46"/>
      <c r="D27" s="46"/>
      <c r="E27" s="46"/>
      <c r="F27" s="46"/>
      <c r="G27" s="46"/>
      <c r="H27" s="46"/>
      <c r="I27" s="46"/>
    </row>
    <row r="28" spans="1:9" ht="18" customHeight="1">
      <c r="A28" s="45" t="s">
        <v>20</v>
      </c>
      <c r="B28" s="46"/>
      <c r="C28" s="46"/>
      <c r="D28" s="46"/>
      <c r="E28" s="46"/>
      <c r="F28" s="46"/>
      <c r="G28" s="46"/>
      <c r="H28" s="46"/>
      <c r="I28" s="46"/>
    </row>
    <row r="29" spans="1:9" ht="12.2" customHeight="1"/>
    <row r="30" spans="1:9" ht="15.4" customHeight="1"/>
    <row r="31" spans="1:9" ht="18" customHeight="1">
      <c r="A31" s="48" t="s">
        <v>3</v>
      </c>
      <c r="B31" s="46"/>
      <c r="C31" s="46"/>
      <c r="D31" s="46"/>
      <c r="E31" s="46"/>
      <c r="F31" s="46"/>
      <c r="G31" s="46"/>
      <c r="H31" s="46"/>
      <c r="I31" s="46"/>
    </row>
    <row r="32" spans="1:9" ht="8.4499999999999993" customHeight="1"/>
    <row r="33" spans="1:9">
      <c r="A33" s="49" t="s">
        <v>4</v>
      </c>
      <c r="B33" s="51" t="s">
        <v>5</v>
      </c>
      <c r="C33" s="52"/>
      <c r="D33" s="53"/>
      <c r="E33" s="51" t="s">
        <v>6</v>
      </c>
      <c r="F33" s="52"/>
      <c r="G33" s="53"/>
    </row>
    <row r="34" spans="1:9">
      <c r="A34" s="50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ht="16.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ht="16.5">
      <c r="A36" s="4" t="s">
        <v>11</v>
      </c>
      <c r="B36" s="4">
        <v>1359</v>
      </c>
      <c r="C36" s="4">
        <v>782</v>
      </c>
      <c r="D36" s="4">
        <v>577</v>
      </c>
      <c r="E36" s="4">
        <v>4755</v>
      </c>
      <c r="F36" s="4">
        <v>2794</v>
      </c>
      <c r="G36" s="4">
        <v>1961</v>
      </c>
    </row>
    <row r="37" spans="1:9" ht="16.5">
      <c r="A37" s="5" t="s">
        <v>12</v>
      </c>
      <c r="B37" s="5">
        <v>8</v>
      </c>
      <c r="C37" s="5">
        <v>5</v>
      </c>
      <c r="D37" s="5">
        <v>3</v>
      </c>
      <c r="E37" s="5">
        <v>14</v>
      </c>
      <c r="F37" s="5">
        <v>9</v>
      </c>
      <c r="G37" s="5">
        <v>5</v>
      </c>
    </row>
    <row r="38" spans="1:9" ht="16.5">
      <c r="A38" s="5" t="s">
        <v>13</v>
      </c>
      <c r="B38" s="5">
        <v>5</v>
      </c>
      <c r="C38" s="5">
        <v>0</v>
      </c>
      <c r="D38" s="5">
        <v>5</v>
      </c>
      <c r="E38" s="5">
        <v>254</v>
      </c>
      <c r="F38" s="5">
        <v>87</v>
      </c>
      <c r="G38" s="5">
        <v>167</v>
      </c>
    </row>
    <row r="39" spans="1:9" ht="16.5">
      <c r="A39" s="5" t="s">
        <v>14</v>
      </c>
      <c r="B39" s="5">
        <v>38</v>
      </c>
      <c r="C39" s="5">
        <v>23</v>
      </c>
      <c r="D39" s="5">
        <v>15</v>
      </c>
      <c r="E39" s="5">
        <v>420</v>
      </c>
      <c r="F39" s="5">
        <v>215</v>
      </c>
      <c r="G39" s="5">
        <v>205</v>
      </c>
    </row>
    <row r="40" spans="1:9" ht="16.5">
      <c r="A40" s="5" t="s">
        <v>15</v>
      </c>
      <c r="B40" s="5">
        <v>236</v>
      </c>
      <c r="C40" s="5">
        <v>140</v>
      </c>
      <c r="D40" s="5">
        <v>96</v>
      </c>
      <c r="E40" s="5">
        <v>503</v>
      </c>
      <c r="F40" s="5">
        <v>244</v>
      </c>
      <c r="G40" s="5">
        <v>259</v>
      </c>
    </row>
    <row r="41" spans="1:9" ht="16.5">
      <c r="A41" s="5" t="s">
        <v>16</v>
      </c>
      <c r="B41" s="5">
        <v>69</v>
      </c>
      <c r="C41" s="5">
        <v>33</v>
      </c>
      <c r="D41" s="5">
        <v>36</v>
      </c>
      <c r="E41" s="5">
        <v>228</v>
      </c>
      <c r="F41" s="5">
        <v>115</v>
      </c>
      <c r="G41" s="5">
        <v>113</v>
      </c>
    </row>
    <row r="42" spans="1:9" ht="16.5">
      <c r="A42" s="5" t="s">
        <v>17</v>
      </c>
      <c r="B42" s="5">
        <v>158</v>
      </c>
      <c r="C42" s="5">
        <v>79</v>
      </c>
      <c r="D42" s="5">
        <v>79</v>
      </c>
      <c r="E42" s="5">
        <v>745</v>
      </c>
      <c r="F42" s="5">
        <v>512</v>
      </c>
      <c r="G42" s="5">
        <v>233</v>
      </c>
    </row>
    <row r="43" spans="1:9" ht="16.5">
      <c r="A43" s="5" t="s">
        <v>18</v>
      </c>
      <c r="B43" s="5">
        <v>571</v>
      </c>
      <c r="C43" s="5">
        <v>357</v>
      </c>
      <c r="D43" s="5">
        <v>214</v>
      </c>
      <c r="E43" s="5">
        <v>1817</v>
      </c>
      <c r="F43" s="5">
        <v>1177</v>
      </c>
      <c r="G43" s="5">
        <v>640</v>
      </c>
    </row>
    <row r="44" spans="1:9" ht="16.5">
      <c r="A44" s="5" t="s">
        <v>19</v>
      </c>
      <c r="B44" s="5">
        <v>274</v>
      </c>
      <c r="C44" s="5">
        <v>145</v>
      </c>
      <c r="D44" s="5">
        <v>129</v>
      </c>
      <c r="E44" s="5">
        <v>774</v>
      </c>
      <c r="F44" s="5">
        <v>435</v>
      </c>
      <c r="G44" s="5">
        <v>339</v>
      </c>
    </row>
    <row r="45" spans="1:9" ht="33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23.65" customHeight="1"/>
    <row r="47" spans="1:9" ht="46.5" customHeight="1">
      <c r="A47" s="47" t="s">
        <v>0</v>
      </c>
      <c r="B47" s="46"/>
      <c r="C47" s="46"/>
      <c r="D47" s="46"/>
      <c r="E47" s="46"/>
      <c r="F47" s="46"/>
      <c r="G47" s="46"/>
      <c r="H47" s="46"/>
      <c r="I47" s="46"/>
    </row>
    <row r="48" spans="1:9" ht="5.0999999999999996" customHeight="1"/>
    <row r="49" spans="1:9" ht="18" customHeight="1">
      <c r="A49" s="45" t="s">
        <v>31</v>
      </c>
      <c r="B49" s="46"/>
      <c r="C49" s="46"/>
      <c r="D49" s="46"/>
      <c r="E49" s="46"/>
      <c r="F49" s="46"/>
      <c r="G49" s="46"/>
      <c r="H49" s="46"/>
      <c r="I49" s="46"/>
    </row>
    <row r="50" spans="1:9" ht="18" customHeight="1">
      <c r="A50" s="45" t="s">
        <v>21</v>
      </c>
      <c r="B50" s="46"/>
      <c r="C50" s="46"/>
      <c r="D50" s="46"/>
      <c r="E50" s="46"/>
      <c r="F50" s="46"/>
      <c r="G50" s="46"/>
      <c r="H50" s="46"/>
      <c r="I50" s="46"/>
    </row>
    <row r="51" spans="1:9" ht="12.2" customHeight="1"/>
    <row r="52" spans="1:9" ht="15.4" customHeight="1"/>
    <row r="53" spans="1:9" ht="18" customHeight="1">
      <c r="A53" s="48" t="s">
        <v>3</v>
      </c>
      <c r="B53" s="46"/>
      <c r="C53" s="46"/>
      <c r="D53" s="46"/>
      <c r="E53" s="46"/>
      <c r="F53" s="46"/>
      <c r="G53" s="46"/>
      <c r="H53" s="46"/>
      <c r="I53" s="46"/>
    </row>
    <row r="54" spans="1:9" ht="8.4499999999999993" customHeight="1"/>
    <row r="55" spans="1:9">
      <c r="A55" s="49" t="s">
        <v>4</v>
      </c>
      <c r="B55" s="51" t="s">
        <v>5</v>
      </c>
      <c r="C55" s="52"/>
      <c r="D55" s="53"/>
      <c r="E55" s="51" t="s">
        <v>6</v>
      </c>
      <c r="F55" s="52"/>
      <c r="G55" s="53"/>
    </row>
    <row r="56" spans="1:9">
      <c r="A56" s="50"/>
      <c r="B56" s="2" t="s">
        <v>7</v>
      </c>
      <c r="C56" s="2" t="s">
        <v>8</v>
      </c>
      <c r="D56" s="2" t="s">
        <v>9</v>
      </c>
      <c r="E56" s="2" t="s">
        <v>7</v>
      </c>
      <c r="F56" s="2" t="s">
        <v>8</v>
      </c>
      <c r="G56" s="2" t="s">
        <v>9</v>
      </c>
    </row>
    <row r="57" spans="1:9" ht="16.5">
      <c r="A57" s="3" t="s">
        <v>10</v>
      </c>
      <c r="B57" s="3" t="s">
        <v>10</v>
      </c>
      <c r="C57" s="3" t="s">
        <v>10</v>
      </c>
      <c r="D57" s="3" t="s">
        <v>10</v>
      </c>
      <c r="E57" s="3" t="s">
        <v>10</v>
      </c>
      <c r="F57" s="3" t="s">
        <v>10</v>
      </c>
      <c r="G57" s="3" t="s">
        <v>10</v>
      </c>
    </row>
    <row r="58" spans="1:9" ht="16.5">
      <c r="A58" s="4" t="s">
        <v>11</v>
      </c>
      <c r="B58" s="4">
        <v>287</v>
      </c>
      <c r="C58" s="4">
        <v>151</v>
      </c>
      <c r="D58" s="4">
        <v>136</v>
      </c>
      <c r="E58" s="4">
        <v>3043</v>
      </c>
      <c r="F58" s="4">
        <v>1703</v>
      </c>
      <c r="G58" s="4">
        <v>1340</v>
      </c>
    </row>
    <row r="59" spans="1:9" ht="16.5">
      <c r="A59" s="5" t="s">
        <v>12</v>
      </c>
      <c r="B59" s="5">
        <v>0</v>
      </c>
      <c r="C59" s="5">
        <v>0</v>
      </c>
      <c r="D59" s="5">
        <v>0</v>
      </c>
      <c r="E59" s="5">
        <v>5</v>
      </c>
      <c r="F59" s="5">
        <v>1</v>
      </c>
      <c r="G59" s="5">
        <v>4</v>
      </c>
    </row>
    <row r="60" spans="1:9" ht="16.5">
      <c r="A60" s="5" t="s">
        <v>13</v>
      </c>
      <c r="B60" s="5">
        <v>1</v>
      </c>
      <c r="C60" s="5">
        <v>1</v>
      </c>
      <c r="D60" s="5">
        <v>0</v>
      </c>
      <c r="E60" s="5">
        <v>146</v>
      </c>
      <c r="F60" s="5">
        <v>54</v>
      </c>
      <c r="G60" s="5">
        <v>92</v>
      </c>
    </row>
    <row r="61" spans="1:9" ht="16.5">
      <c r="A61" s="5" t="s">
        <v>14</v>
      </c>
      <c r="B61" s="5">
        <v>11</v>
      </c>
      <c r="C61" s="5">
        <v>8</v>
      </c>
      <c r="D61" s="5">
        <v>3</v>
      </c>
      <c r="E61" s="5">
        <v>215</v>
      </c>
      <c r="F61" s="5">
        <v>101</v>
      </c>
      <c r="G61" s="5">
        <v>114</v>
      </c>
    </row>
    <row r="62" spans="1:9" ht="16.5">
      <c r="A62" s="5" t="s">
        <v>15</v>
      </c>
      <c r="B62" s="5">
        <v>47</v>
      </c>
      <c r="C62" s="5">
        <v>22</v>
      </c>
      <c r="D62" s="5">
        <v>25</v>
      </c>
      <c r="E62" s="5">
        <v>347</v>
      </c>
      <c r="F62" s="5">
        <v>157</v>
      </c>
      <c r="G62" s="5">
        <v>190</v>
      </c>
    </row>
    <row r="63" spans="1:9" ht="16.5">
      <c r="A63" s="5" t="s">
        <v>16</v>
      </c>
      <c r="B63" s="5">
        <v>24</v>
      </c>
      <c r="C63" s="5">
        <v>12</v>
      </c>
      <c r="D63" s="5">
        <v>12</v>
      </c>
      <c r="E63" s="5">
        <v>411</v>
      </c>
      <c r="F63" s="5">
        <v>180</v>
      </c>
      <c r="G63" s="5">
        <v>231</v>
      </c>
    </row>
    <row r="64" spans="1:9" ht="16.5">
      <c r="A64" s="5" t="s">
        <v>17</v>
      </c>
      <c r="B64" s="5">
        <v>72</v>
      </c>
      <c r="C64" s="5">
        <v>35</v>
      </c>
      <c r="D64" s="5">
        <v>37</v>
      </c>
      <c r="E64" s="5">
        <v>651</v>
      </c>
      <c r="F64" s="5">
        <v>394</v>
      </c>
      <c r="G64" s="5">
        <v>257</v>
      </c>
    </row>
    <row r="65" spans="1:9" ht="16.5">
      <c r="A65" s="5" t="s">
        <v>18</v>
      </c>
      <c r="B65" s="5">
        <v>102</v>
      </c>
      <c r="C65" s="5">
        <v>54</v>
      </c>
      <c r="D65" s="5">
        <v>48</v>
      </c>
      <c r="E65" s="5">
        <v>814</v>
      </c>
      <c r="F65" s="5">
        <v>504</v>
      </c>
      <c r="G65" s="5">
        <v>310</v>
      </c>
    </row>
    <row r="66" spans="1:9" ht="16.5">
      <c r="A66" s="5" t="s">
        <v>19</v>
      </c>
      <c r="B66" s="5">
        <v>30</v>
      </c>
      <c r="C66" s="5">
        <v>19</v>
      </c>
      <c r="D66" s="5">
        <v>11</v>
      </c>
      <c r="E66" s="5">
        <v>454</v>
      </c>
      <c r="F66" s="5">
        <v>312</v>
      </c>
      <c r="G66" s="5">
        <v>142</v>
      </c>
    </row>
    <row r="67" spans="1:9" ht="33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23.65" customHeight="1"/>
    <row r="69" spans="1:9" ht="46.5" customHeight="1">
      <c r="A69" s="47" t="s">
        <v>0</v>
      </c>
      <c r="B69" s="46"/>
      <c r="C69" s="46"/>
      <c r="D69" s="46"/>
      <c r="E69" s="46"/>
      <c r="F69" s="46"/>
      <c r="G69" s="46"/>
      <c r="H69" s="46"/>
      <c r="I69" s="46"/>
    </row>
    <row r="70" spans="1:9" ht="5.0999999999999996" customHeight="1"/>
    <row r="71" spans="1:9" ht="18" customHeight="1">
      <c r="A71" s="45" t="s">
        <v>31</v>
      </c>
      <c r="B71" s="46"/>
      <c r="C71" s="46"/>
      <c r="D71" s="46"/>
      <c r="E71" s="46"/>
      <c r="F71" s="46"/>
      <c r="G71" s="46"/>
      <c r="H71" s="46"/>
      <c r="I71" s="46"/>
    </row>
    <row r="72" spans="1:9" ht="18" customHeight="1">
      <c r="A72" s="45" t="s">
        <v>22</v>
      </c>
      <c r="B72" s="46"/>
      <c r="C72" s="46"/>
      <c r="D72" s="46"/>
      <c r="E72" s="46"/>
      <c r="F72" s="46"/>
      <c r="G72" s="46"/>
      <c r="H72" s="46"/>
      <c r="I72" s="46"/>
    </row>
    <row r="73" spans="1:9" ht="12.2" customHeight="1"/>
    <row r="74" spans="1:9" ht="15.4" customHeight="1"/>
    <row r="75" spans="1:9" ht="18" customHeight="1">
      <c r="A75" s="48" t="s">
        <v>3</v>
      </c>
      <c r="B75" s="46"/>
      <c r="C75" s="46"/>
      <c r="D75" s="46"/>
      <c r="E75" s="46"/>
      <c r="F75" s="46"/>
      <c r="G75" s="46"/>
      <c r="H75" s="46"/>
      <c r="I75" s="46"/>
    </row>
    <row r="76" spans="1:9" ht="8.4499999999999993" customHeight="1"/>
    <row r="77" spans="1:9">
      <c r="A77" s="49" t="s">
        <v>4</v>
      </c>
      <c r="B77" s="51" t="s">
        <v>5</v>
      </c>
      <c r="C77" s="52"/>
      <c r="D77" s="53"/>
      <c r="E77" s="51" t="s">
        <v>6</v>
      </c>
      <c r="F77" s="52"/>
      <c r="G77" s="53"/>
    </row>
    <row r="78" spans="1:9">
      <c r="A78" s="50"/>
      <c r="B78" s="2" t="s">
        <v>7</v>
      </c>
      <c r="C78" s="2" t="s">
        <v>8</v>
      </c>
      <c r="D78" s="2" t="s">
        <v>9</v>
      </c>
      <c r="E78" s="2" t="s">
        <v>7</v>
      </c>
      <c r="F78" s="2" t="s">
        <v>8</v>
      </c>
      <c r="G78" s="2" t="s">
        <v>9</v>
      </c>
    </row>
    <row r="79" spans="1:9" ht="16.5">
      <c r="A79" s="3" t="s">
        <v>10</v>
      </c>
      <c r="B79" s="3" t="s">
        <v>10</v>
      </c>
      <c r="C79" s="3" t="s">
        <v>10</v>
      </c>
      <c r="D79" s="3" t="s">
        <v>10</v>
      </c>
      <c r="E79" s="3" t="s">
        <v>10</v>
      </c>
      <c r="F79" s="3" t="s">
        <v>10</v>
      </c>
      <c r="G79" s="3" t="s">
        <v>10</v>
      </c>
    </row>
    <row r="80" spans="1:9" ht="16.5">
      <c r="A80" s="4" t="s">
        <v>11</v>
      </c>
      <c r="B80" s="4">
        <v>125</v>
      </c>
      <c r="C80" s="4">
        <v>75</v>
      </c>
      <c r="D80" s="4">
        <v>50</v>
      </c>
      <c r="E80" s="4">
        <v>1466</v>
      </c>
      <c r="F80" s="4">
        <v>812</v>
      </c>
      <c r="G80" s="4">
        <v>654</v>
      </c>
    </row>
    <row r="81" spans="1:7" ht="16.5">
      <c r="A81" s="5" t="s">
        <v>12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ht="16.5">
      <c r="A82" s="5" t="s">
        <v>13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</row>
    <row r="83" spans="1:7" ht="16.5">
      <c r="A83" s="5" t="s">
        <v>14</v>
      </c>
      <c r="B83" s="5">
        <v>3</v>
      </c>
      <c r="C83" s="5">
        <v>1</v>
      </c>
      <c r="D83" s="5">
        <v>2</v>
      </c>
      <c r="E83" s="5">
        <v>76</v>
      </c>
      <c r="F83" s="5">
        <v>24</v>
      </c>
      <c r="G83" s="5">
        <v>52</v>
      </c>
    </row>
    <row r="84" spans="1:7" ht="16.5">
      <c r="A84" s="5" t="s">
        <v>15</v>
      </c>
      <c r="B84" s="5">
        <v>30</v>
      </c>
      <c r="C84" s="5">
        <v>16</v>
      </c>
      <c r="D84" s="5">
        <v>14</v>
      </c>
      <c r="E84" s="5">
        <v>354</v>
      </c>
      <c r="F84" s="5">
        <v>104</v>
      </c>
      <c r="G84" s="5">
        <v>250</v>
      </c>
    </row>
    <row r="85" spans="1:7" ht="16.5">
      <c r="A85" s="5" t="s">
        <v>16</v>
      </c>
      <c r="B85" s="5">
        <v>30</v>
      </c>
      <c r="C85" s="5">
        <v>19</v>
      </c>
      <c r="D85" s="5">
        <v>11</v>
      </c>
      <c r="E85" s="5">
        <v>211</v>
      </c>
      <c r="F85" s="5">
        <v>126</v>
      </c>
      <c r="G85" s="5">
        <v>85</v>
      </c>
    </row>
    <row r="86" spans="1:7" ht="16.5">
      <c r="A86" s="5" t="s">
        <v>17</v>
      </c>
      <c r="B86" s="5">
        <v>21</v>
      </c>
      <c r="C86" s="5">
        <v>9</v>
      </c>
      <c r="D86" s="5">
        <v>12</v>
      </c>
      <c r="E86" s="5">
        <v>355</v>
      </c>
      <c r="F86" s="5">
        <v>215</v>
      </c>
      <c r="G86" s="5">
        <v>140</v>
      </c>
    </row>
    <row r="87" spans="1:7" ht="16.5">
      <c r="A87" s="5" t="s">
        <v>18</v>
      </c>
      <c r="B87" s="5">
        <v>38</v>
      </c>
      <c r="C87" s="5">
        <v>28</v>
      </c>
      <c r="D87" s="5">
        <v>10</v>
      </c>
      <c r="E87" s="5">
        <v>426</v>
      </c>
      <c r="F87" s="5">
        <v>310</v>
      </c>
      <c r="G87" s="5">
        <v>116</v>
      </c>
    </row>
    <row r="88" spans="1:7" ht="16.5">
      <c r="A88" s="5" t="s">
        <v>19</v>
      </c>
      <c r="B88" s="5">
        <v>3</v>
      </c>
      <c r="C88" s="5">
        <v>2</v>
      </c>
      <c r="D88" s="5">
        <v>1</v>
      </c>
      <c r="E88" s="5">
        <v>44</v>
      </c>
      <c r="F88" s="5">
        <v>33</v>
      </c>
      <c r="G88" s="5">
        <v>11</v>
      </c>
    </row>
  </sheetData>
  <mergeCells count="32">
    <mergeCell ref="A71:I71"/>
    <mergeCell ref="A75:I75"/>
    <mergeCell ref="A77:A78"/>
    <mergeCell ref="B77:D77"/>
    <mergeCell ref="E77:G77"/>
    <mergeCell ref="A1:I1"/>
    <mergeCell ref="A3:I3"/>
    <mergeCell ref="A5:I5"/>
    <mergeCell ref="A6:I6"/>
    <mergeCell ref="A9:I9"/>
    <mergeCell ref="A11:A12"/>
    <mergeCell ref="B11:D11"/>
    <mergeCell ref="E11:G11"/>
    <mergeCell ref="A27:I27"/>
    <mergeCell ref="A23:I23"/>
    <mergeCell ref="A25:I25"/>
    <mergeCell ref="A28:I28"/>
    <mergeCell ref="A31:I31"/>
    <mergeCell ref="A45:I45"/>
    <mergeCell ref="A47:I47"/>
    <mergeCell ref="A72:I72"/>
    <mergeCell ref="A69:I69"/>
    <mergeCell ref="A53:I53"/>
    <mergeCell ref="A55:A56"/>
    <mergeCell ref="B55:D55"/>
    <mergeCell ref="E55:G55"/>
    <mergeCell ref="A33:A34"/>
    <mergeCell ref="B33:D33"/>
    <mergeCell ref="E33:G33"/>
    <mergeCell ref="A49:I49"/>
    <mergeCell ref="A50:I50"/>
    <mergeCell ref="A67:I6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I88"/>
  <sheetViews>
    <sheetView workbookViewId="0">
      <selection activeCell="L7" sqref="L7"/>
    </sheetView>
  </sheetViews>
  <sheetFormatPr baseColWidth="10" defaultColWidth="11.42578125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s="22" customFormat="1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s="22" customFormat="1" ht="23.65" customHeight="1"/>
    <row r="3" spans="1:9" s="22" customFormat="1" ht="46.5" customHeight="1">
      <c r="A3" s="47" t="s">
        <v>0</v>
      </c>
      <c r="B3" s="46"/>
      <c r="C3" s="46"/>
      <c r="D3" s="46"/>
      <c r="E3" s="46"/>
      <c r="F3" s="46"/>
      <c r="G3" s="46"/>
      <c r="H3" s="46"/>
      <c r="I3" s="46"/>
    </row>
    <row r="4" spans="1:9" s="22" customFormat="1" ht="5.0999999999999996" customHeight="1"/>
    <row r="5" spans="1:9" s="22" customFormat="1" ht="18" customHeight="1">
      <c r="A5" s="45" t="s">
        <v>33</v>
      </c>
      <c r="B5" s="46"/>
      <c r="C5" s="46"/>
      <c r="D5" s="46"/>
      <c r="E5" s="46"/>
      <c r="F5" s="46"/>
      <c r="G5" s="46"/>
      <c r="H5" s="46"/>
      <c r="I5" s="46"/>
    </row>
    <row r="6" spans="1:9" s="22" customFormat="1" ht="18" customHeight="1">
      <c r="A6" s="45" t="s">
        <v>32</v>
      </c>
      <c r="B6" s="46"/>
      <c r="C6" s="46"/>
      <c r="D6" s="46"/>
      <c r="E6" s="46"/>
      <c r="F6" s="46"/>
      <c r="G6" s="46"/>
      <c r="H6" s="46"/>
      <c r="I6" s="46"/>
    </row>
    <row r="7" spans="1:9" s="22" customFormat="1" ht="12.2" customHeight="1"/>
    <row r="8" spans="1:9" s="22" customFormat="1" ht="15.4" customHeight="1"/>
    <row r="9" spans="1:9" s="22" customFormat="1" ht="18" customHeight="1">
      <c r="A9" s="48" t="s">
        <v>3</v>
      </c>
      <c r="B9" s="46"/>
      <c r="C9" s="46"/>
      <c r="D9" s="46"/>
      <c r="E9" s="46"/>
      <c r="F9" s="46"/>
      <c r="G9" s="46"/>
      <c r="H9" s="46"/>
      <c r="I9" s="46"/>
    </row>
    <row r="10" spans="1:9" s="22" customFormat="1" ht="8.4499999999999993" customHeight="1"/>
    <row r="11" spans="1:9" s="22" customFormat="1">
      <c r="A11" s="49" t="s">
        <v>4</v>
      </c>
      <c r="B11" s="51" t="s">
        <v>5</v>
      </c>
      <c r="C11" s="52"/>
      <c r="D11" s="53"/>
      <c r="E11" s="51" t="s">
        <v>6</v>
      </c>
      <c r="F11" s="52"/>
      <c r="G11" s="53"/>
    </row>
    <row r="12" spans="1:9" s="22" customFormat="1">
      <c r="A12" s="5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s="22" customFormat="1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s="22" customFormat="1" ht="16.5">
      <c r="A14" s="4" t="s">
        <v>11</v>
      </c>
      <c r="B14" s="4">
        <f t="shared" ref="B14:G22" si="0">SUM(B36+B58+B80)</f>
        <v>1648</v>
      </c>
      <c r="C14" s="4">
        <f t="shared" si="0"/>
        <v>960</v>
      </c>
      <c r="D14" s="4">
        <f t="shared" si="0"/>
        <v>688</v>
      </c>
      <c r="E14" s="4">
        <f t="shared" si="0"/>
        <v>10048</v>
      </c>
      <c r="F14" s="4">
        <f t="shared" si="0"/>
        <v>5846</v>
      </c>
      <c r="G14" s="4">
        <f t="shared" si="0"/>
        <v>4202</v>
      </c>
    </row>
    <row r="15" spans="1:9" s="22" customFormat="1" ht="16.5">
      <c r="A15" s="5" t="s">
        <v>12</v>
      </c>
      <c r="B15" s="4">
        <f t="shared" si="0"/>
        <v>32</v>
      </c>
      <c r="C15" s="4">
        <f t="shared" si="0"/>
        <v>12</v>
      </c>
      <c r="D15" s="4">
        <f t="shared" si="0"/>
        <v>20</v>
      </c>
      <c r="E15" s="4">
        <f t="shared" si="0"/>
        <v>44</v>
      </c>
      <c r="F15" s="4">
        <f t="shared" si="0"/>
        <v>20</v>
      </c>
      <c r="G15" s="4">
        <f t="shared" si="0"/>
        <v>24</v>
      </c>
    </row>
    <row r="16" spans="1:9" s="22" customFormat="1" ht="16.5">
      <c r="A16" s="5" t="s">
        <v>13</v>
      </c>
      <c r="B16" s="4">
        <f t="shared" si="0"/>
        <v>20</v>
      </c>
      <c r="C16" s="4">
        <f t="shared" si="0"/>
        <v>11</v>
      </c>
      <c r="D16" s="4">
        <f t="shared" si="0"/>
        <v>9</v>
      </c>
      <c r="E16" s="4">
        <f t="shared" si="0"/>
        <v>337</v>
      </c>
      <c r="F16" s="4">
        <f t="shared" si="0"/>
        <v>131</v>
      </c>
      <c r="G16" s="4">
        <f t="shared" si="0"/>
        <v>206</v>
      </c>
    </row>
    <row r="17" spans="1:9" s="22" customFormat="1" ht="16.5">
      <c r="A17" s="5" t="s">
        <v>14</v>
      </c>
      <c r="B17" s="4">
        <f t="shared" si="0"/>
        <v>57</v>
      </c>
      <c r="C17" s="4">
        <f t="shared" si="0"/>
        <v>25</v>
      </c>
      <c r="D17" s="4">
        <f t="shared" si="0"/>
        <v>32</v>
      </c>
      <c r="E17" s="4">
        <f t="shared" si="0"/>
        <v>690</v>
      </c>
      <c r="F17" s="4">
        <f t="shared" si="0"/>
        <v>335</v>
      </c>
      <c r="G17" s="4">
        <f t="shared" si="0"/>
        <v>355</v>
      </c>
    </row>
    <row r="18" spans="1:9" s="22" customFormat="1" ht="16.5">
      <c r="A18" s="5" t="s">
        <v>15</v>
      </c>
      <c r="B18" s="4">
        <f t="shared" si="0"/>
        <v>174</v>
      </c>
      <c r="C18" s="4">
        <f t="shared" si="0"/>
        <v>107</v>
      </c>
      <c r="D18" s="4">
        <f t="shared" si="0"/>
        <v>67</v>
      </c>
      <c r="E18" s="4">
        <f t="shared" si="0"/>
        <v>1590</v>
      </c>
      <c r="F18" s="4">
        <f t="shared" si="0"/>
        <v>707</v>
      </c>
      <c r="G18" s="4">
        <f t="shared" si="0"/>
        <v>883</v>
      </c>
    </row>
    <row r="19" spans="1:9" s="22" customFormat="1" ht="16.5">
      <c r="A19" s="5" t="s">
        <v>16</v>
      </c>
      <c r="B19" s="4">
        <f t="shared" si="0"/>
        <v>269</v>
      </c>
      <c r="C19" s="4">
        <f t="shared" si="0"/>
        <v>179</v>
      </c>
      <c r="D19" s="4">
        <f t="shared" si="0"/>
        <v>90</v>
      </c>
      <c r="E19" s="4">
        <f t="shared" si="0"/>
        <v>1330</v>
      </c>
      <c r="F19" s="4">
        <f t="shared" si="0"/>
        <v>711</v>
      </c>
      <c r="G19" s="4">
        <f t="shared" si="0"/>
        <v>619</v>
      </c>
    </row>
    <row r="20" spans="1:9" s="22" customFormat="1" ht="16.5">
      <c r="A20" s="5" t="s">
        <v>17</v>
      </c>
      <c r="B20" s="4">
        <f t="shared" si="0"/>
        <v>272</v>
      </c>
      <c r="C20" s="4">
        <f t="shared" si="0"/>
        <v>160</v>
      </c>
      <c r="D20" s="4">
        <f t="shared" si="0"/>
        <v>112</v>
      </c>
      <c r="E20" s="4">
        <f t="shared" si="0"/>
        <v>1894</v>
      </c>
      <c r="F20" s="4">
        <f t="shared" si="0"/>
        <v>1329</v>
      </c>
      <c r="G20" s="4">
        <f t="shared" si="0"/>
        <v>565</v>
      </c>
    </row>
    <row r="21" spans="1:9" s="22" customFormat="1" ht="16.5">
      <c r="A21" s="5" t="s">
        <v>18</v>
      </c>
      <c r="B21" s="4">
        <f t="shared" si="0"/>
        <v>581</v>
      </c>
      <c r="C21" s="4">
        <f t="shared" si="0"/>
        <v>327</v>
      </c>
      <c r="D21" s="4">
        <f t="shared" si="0"/>
        <v>254</v>
      </c>
      <c r="E21" s="4">
        <f t="shared" si="0"/>
        <v>3129</v>
      </c>
      <c r="F21" s="4">
        <f t="shared" si="0"/>
        <v>1999</v>
      </c>
      <c r="G21" s="4">
        <f t="shared" si="0"/>
        <v>1130</v>
      </c>
    </row>
    <row r="22" spans="1:9" s="22" customFormat="1" ht="16.5">
      <c r="A22" s="5" t="s">
        <v>19</v>
      </c>
      <c r="B22" s="4">
        <f t="shared" si="0"/>
        <v>243</v>
      </c>
      <c r="C22" s="4">
        <f t="shared" si="0"/>
        <v>139</v>
      </c>
      <c r="D22" s="4">
        <f t="shared" si="0"/>
        <v>104</v>
      </c>
      <c r="E22" s="4">
        <f t="shared" si="0"/>
        <v>1034</v>
      </c>
      <c r="F22" s="4">
        <f t="shared" si="0"/>
        <v>614</v>
      </c>
      <c r="G22" s="4">
        <f t="shared" si="0"/>
        <v>420</v>
      </c>
    </row>
    <row r="23" spans="1:9" s="21" customFormat="1" ht="33.75" customHeight="1">
      <c r="A23" s="37"/>
      <c r="B23" s="37"/>
      <c r="C23" s="37"/>
      <c r="D23" s="37"/>
      <c r="E23" s="37"/>
      <c r="F23" s="37"/>
      <c r="G23" s="37"/>
      <c r="H23" s="37"/>
      <c r="I23" s="37"/>
    </row>
    <row r="24" spans="1:9" s="21" customFormat="1" ht="23.65" customHeight="1"/>
    <row r="25" spans="1:9" s="21" customFormat="1" ht="46.5" customHeight="1">
      <c r="A25" s="36" t="s">
        <v>0</v>
      </c>
      <c r="B25" s="37"/>
      <c r="C25" s="37"/>
      <c r="D25" s="37"/>
      <c r="E25" s="37"/>
      <c r="F25" s="37"/>
      <c r="G25" s="37"/>
      <c r="H25" s="37"/>
      <c r="I25" s="37"/>
    </row>
    <row r="26" spans="1:9" s="21" customFormat="1" ht="4.9000000000000004" customHeight="1"/>
    <row r="27" spans="1:9" s="21" customFormat="1" ht="18" customHeight="1">
      <c r="A27" s="38" t="s">
        <v>34</v>
      </c>
      <c r="B27" s="37"/>
      <c r="C27" s="37"/>
      <c r="D27" s="37"/>
      <c r="E27" s="37"/>
      <c r="F27" s="37"/>
      <c r="G27" s="37"/>
      <c r="H27" s="37"/>
      <c r="I27" s="37"/>
    </row>
    <row r="28" spans="1:9" s="21" customFormat="1" ht="18" customHeight="1">
      <c r="A28" s="38" t="s">
        <v>20</v>
      </c>
      <c r="B28" s="37"/>
      <c r="C28" s="37"/>
      <c r="D28" s="37"/>
      <c r="E28" s="37"/>
      <c r="F28" s="37"/>
      <c r="G28" s="37"/>
      <c r="H28" s="37"/>
      <c r="I28" s="37"/>
    </row>
    <row r="29" spans="1:9" s="21" customFormat="1" ht="12.2" customHeight="1"/>
    <row r="30" spans="1:9" s="21" customFormat="1" ht="15.4" customHeight="1"/>
    <row r="31" spans="1:9" s="21" customFormat="1" ht="18" customHeight="1">
      <c r="A31" s="39" t="s">
        <v>3</v>
      </c>
      <c r="B31" s="37"/>
      <c r="C31" s="37"/>
      <c r="D31" s="37"/>
      <c r="E31" s="37"/>
      <c r="F31" s="37"/>
      <c r="G31" s="37"/>
      <c r="H31" s="37"/>
      <c r="I31" s="37"/>
    </row>
    <row r="32" spans="1:9" s="21" customFormat="1" ht="8.4499999999999993" customHeight="1"/>
    <row r="33" spans="1:9" s="21" customFormat="1">
      <c r="A33" s="40" t="s">
        <v>4</v>
      </c>
      <c r="B33" s="42" t="s">
        <v>5</v>
      </c>
      <c r="C33" s="43"/>
      <c r="D33" s="44"/>
      <c r="E33" s="42" t="s">
        <v>6</v>
      </c>
      <c r="F33" s="43"/>
      <c r="G33" s="44"/>
    </row>
    <row r="34" spans="1:9" s="21" customFormat="1">
      <c r="A34" s="4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s="21" customFormat="1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s="21" customFormat="1" ht="16.5">
      <c r="A36" s="8" t="s">
        <v>11</v>
      </c>
      <c r="B36" s="8">
        <v>1272</v>
      </c>
      <c r="C36" s="8">
        <v>760</v>
      </c>
      <c r="D36" s="8">
        <v>512</v>
      </c>
      <c r="E36" s="8">
        <v>5254</v>
      </c>
      <c r="F36" s="8">
        <v>3087</v>
      </c>
      <c r="G36" s="8">
        <v>2167</v>
      </c>
    </row>
    <row r="37" spans="1:9" s="21" customFormat="1" ht="16.5">
      <c r="A37" s="9" t="s">
        <v>12</v>
      </c>
      <c r="B37" s="9">
        <v>27</v>
      </c>
      <c r="C37" s="9">
        <v>10</v>
      </c>
      <c r="D37" s="9">
        <v>17</v>
      </c>
      <c r="E37" s="9">
        <v>37</v>
      </c>
      <c r="F37" s="9">
        <v>16</v>
      </c>
      <c r="G37" s="9">
        <v>21</v>
      </c>
    </row>
    <row r="38" spans="1:9" s="21" customFormat="1" ht="16.5">
      <c r="A38" s="9" t="s">
        <v>13</v>
      </c>
      <c r="B38" s="9">
        <v>14</v>
      </c>
      <c r="C38" s="9">
        <v>7</v>
      </c>
      <c r="D38" s="9">
        <v>7</v>
      </c>
      <c r="E38" s="9">
        <v>183</v>
      </c>
      <c r="F38" s="9">
        <v>71</v>
      </c>
      <c r="G38" s="9">
        <v>112</v>
      </c>
    </row>
    <row r="39" spans="1:9" s="21" customFormat="1" ht="16.5">
      <c r="A39" s="9" t="s">
        <v>14</v>
      </c>
      <c r="B39" s="9">
        <v>41</v>
      </c>
      <c r="C39" s="9">
        <v>16</v>
      </c>
      <c r="D39" s="9">
        <v>25</v>
      </c>
      <c r="E39" s="9">
        <v>362</v>
      </c>
      <c r="F39" s="9">
        <v>179</v>
      </c>
      <c r="G39" s="9">
        <v>183</v>
      </c>
    </row>
    <row r="40" spans="1:9" s="21" customFormat="1" ht="16.5">
      <c r="A40" s="9" t="s">
        <v>15</v>
      </c>
      <c r="B40" s="9">
        <v>130</v>
      </c>
      <c r="C40" s="9">
        <v>86</v>
      </c>
      <c r="D40" s="9">
        <v>44</v>
      </c>
      <c r="E40" s="9">
        <v>846</v>
      </c>
      <c r="F40" s="9">
        <v>431</v>
      </c>
      <c r="G40" s="9">
        <v>415</v>
      </c>
    </row>
    <row r="41" spans="1:9" s="21" customFormat="1" ht="16.5">
      <c r="A41" s="9" t="s">
        <v>16</v>
      </c>
      <c r="B41" s="9">
        <v>230</v>
      </c>
      <c r="C41" s="9">
        <v>157</v>
      </c>
      <c r="D41" s="9">
        <v>73</v>
      </c>
      <c r="E41" s="9">
        <v>539</v>
      </c>
      <c r="F41" s="9">
        <v>306</v>
      </c>
      <c r="G41" s="9">
        <v>233</v>
      </c>
    </row>
    <row r="42" spans="1:9" s="21" customFormat="1" ht="16.5">
      <c r="A42" s="9" t="s">
        <v>17</v>
      </c>
      <c r="B42" s="9">
        <v>189</v>
      </c>
      <c r="C42" s="9">
        <v>120</v>
      </c>
      <c r="D42" s="9">
        <v>69</v>
      </c>
      <c r="E42" s="9">
        <v>906</v>
      </c>
      <c r="F42" s="9">
        <v>661</v>
      </c>
      <c r="G42" s="9">
        <v>245</v>
      </c>
    </row>
    <row r="43" spans="1:9" s="21" customFormat="1" ht="16.5">
      <c r="A43" s="9" t="s">
        <v>18</v>
      </c>
      <c r="B43" s="9">
        <v>445</v>
      </c>
      <c r="C43" s="9">
        <v>258</v>
      </c>
      <c r="D43" s="9">
        <v>187</v>
      </c>
      <c r="E43" s="9">
        <v>1746</v>
      </c>
      <c r="F43" s="9">
        <v>1075</v>
      </c>
      <c r="G43" s="9">
        <v>671</v>
      </c>
    </row>
    <row r="44" spans="1:9" s="21" customFormat="1" ht="16.5">
      <c r="A44" s="9" t="s">
        <v>19</v>
      </c>
      <c r="B44" s="9">
        <v>196</v>
      </c>
      <c r="C44" s="9">
        <v>106</v>
      </c>
      <c r="D44" s="9">
        <v>90</v>
      </c>
      <c r="E44" s="9">
        <v>635</v>
      </c>
      <c r="F44" s="9">
        <v>348</v>
      </c>
      <c r="G44" s="9">
        <v>287</v>
      </c>
    </row>
    <row r="45" spans="1:9" s="21" customFormat="1" ht="33.75" customHeight="1">
      <c r="A45" s="37"/>
      <c r="B45" s="37"/>
      <c r="C45" s="37"/>
      <c r="D45" s="37"/>
      <c r="E45" s="37"/>
      <c r="F45" s="37"/>
      <c r="G45" s="37"/>
      <c r="H45" s="37"/>
      <c r="I45" s="37"/>
    </row>
    <row r="46" spans="1:9" s="21" customFormat="1" ht="23.65" customHeight="1"/>
    <row r="47" spans="1:9" s="21" customFormat="1" ht="46.5" customHeight="1">
      <c r="A47" s="36" t="s">
        <v>0</v>
      </c>
      <c r="B47" s="37"/>
      <c r="C47" s="37"/>
      <c r="D47" s="37"/>
      <c r="E47" s="37"/>
      <c r="F47" s="37"/>
      <c r="G47" s="37"/>
      <c r="H47" s="37"/>
      <c r="I47" s="37"/>
    </row>
    <row r="48" spans="1:9" s="21" customFormat="1" ht="4.9000000000000004" customHeight="1"/>
    <row r="49" spans="1:9" s="21" customFormat="1" ht="18" customHeight="1">
      <c r="A49" s="38" t="s">
        <v>34</v>
      </c>
      <c r="B49" s="37"/>
      <c r="C49" s="37"/>
      <c r="D49" s="37"/>
      <c r="E49" s="37"/>
      <c r="F49" s="37"/>
      <c r="G49" s="37"/>
      <c r="H49" s="37"/>
      <c r="I49" s="37"/>
    </row>
    <row r="50" spans="1:9" s="21" customFormat="1" ht="18" customHeight="1">
      <c r="A50" s="38" t="s">
        <v>21</v>
      </c>
      <c r="B50" s="37"/>
      <c r="C50" s="37"/>
      <c r="D50" s="37"/>
      <c r="E50" s="37"/>
      <c r="F50" s="37"/>
      <c r="G50" s="37"/>
      <c r="H50" s="37"/>
      <c r="I50" s="37"/>
    </row>
    <row r="51" spans="1:9" s="21" customFormat="1" ht="12.2" customHeight="1"/>
    <row r="52" spans="1:9" s="21" customFormat="1" ht="15.4" customHeight="1"/>
    <row r="53" spans="1:9" s="21" customFormat="1" ht="18" customHeight="1">
      <c r="A53" s="39" t="s">
        <v>3</v>
      </c>
      <c r="B53" s="37"/>
      <c r="C53" s="37"/>
      <c r="D53" s="37"/>
      <c r="E53" s="37"/>
      <c r="F53" s="37"/>
      <c r="G53" s="37"/>
      <c r="H53" s="37"/>
      <c r="I53" s="37"/>
    </row>
    <row r="54" spans="1:9" s="21" customFormat="1" ht="8.4499999999999993" customHeight="1"/>
    <row r="55" spans="1:9" s="21" customFormat="1">
      <c r="A55" s="40" t="s">
        <v>4</v>
      </c>
      <c r="B55" s="42" t="s">
        <v>5</v>
      </c>
      <c r="C55" s="43"/>
      <c r="D55" s="44"/>
      <c r="E55" s="42" t="s">
        <v>6</v>
      </c>
      <c r="F55" s="43"/>
      <c r="G55" s="44"/>
    </row>
    <row r="56" spans="1:9" s="21" customFormat="1">
      <c r="A56" s="4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s="21" customFormat="1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s="21" customFormat="1" ht="16.5">
      <c r="A58" s="8" t="s">
        <v>11</v>
      </c>
      <c r="B58" s="8">
        <v>279</v>
      </c>
      <c r="C58" s="8">
        <v>148</v>
      </c>
      <c r="D58" s="8">
        <v>131</v>
      </c>
      <c r="E58" s="8">
        <v>3182</v>
      </c>
      <c r="F58" s="8">
        <v>1889</v>
      </c>
      <c r="G58" s="8">
        <v>1293</v>
      </c>
    </row>
    <row r="59" spans="1:9" s="21" customFormat="1" ht="16.5">
      <c r="A59" s="9" t="s">
        <v>12</v>
      </c>
      <c r="B59" s="9">
        <v>5</v>
      </c>
      <c r="C59" s="9">
        <v>2</v>
      </c>
      <c r="D59" s="9">
        <v>3</v>
      </c>
      <c r="E59" s="9">
        <v>7</v>
      </c>
      <c r="F59" s="9">
        <v>4</v>
      </c>
      <c r="G59" s="9">
        <v>3</v>
      </c>
    </row>
    <row r="60" spans="1:9" s="21" customFormat="1" ht="16.5">
      <c r="A60" s="9" t="s">
        <v>13</v>
      </c>
      <c r="B60" s="9">
        <v>6</v>
      </c>
      <c r="C60" s="9">
        <v>4</v>
      </c>
      <c r="D60" s="9">
        <v>2</v>
      </c>
      <c r="E60" s="9">
        <v>153</v>
      </c>
      <c r="F60" s="9">
        <v>59</v>
      </c>
      <c r="G60" s="9">
        <v>94</v>
      </c>
    </row>
    <row r="61" spans="1:9" s="21" customFormat="1" ht="16.5">
      <c r="A61" s="9" t="s">
        <v>14</v>
      </c>
      <c r="B61" s="9">
        <v>13</v>
      </c>
      <c r="C61" s="9">
        <v>8</v>
      </c>
      <c r="D61" s="9">
        <v>5</v>
      </c>
      <c r="E61" s="9">
        <v>277</v>
      </c>
      <c r="F61" s="9">
        <v>135</v>
      </c>
      <c r="G61" s="9">
        <v>142</v>
      </c>
    </row>
    <row r="62" spans="1:9" s="21" customFormat="1" ht="16.5">
      <c r="A62" s="9" t="s">
        <v>15</v>
      </c>
      <c r="B62" s="9">
        <v>23</v>
      </c>
      <c r="C62" s="9">
        <v>11</v>
      </c>
      <c r="D62" s="9">
        <v>12</v>
      </c>
      <c r="E62" s="9">
        <v>345</v>
      </c>
      <c r="F62" s="9">
        <v>153</v>
      </c>
      <c r="G62" s="9">
        <v>192</v>
      </c>
    </row>
    <row r="63" spans="1:9" s="21" customFormat="1" ht="16.5">
      <c r="A63" s="9" t="s">
        <v>16</v>
      </c>
      <c r="B63" s="9">
        <v>11</v>
      </c>
      <c r="C63" s="9">
        <v>8</v>
      </c>
      <c r="D63" s="9">
        <v>3</v>
      </c>
      <c r="E63" s="9">
        <v>489</v>
      </c>
      <c r="F63" s="9">
        <v>252</v>
      </c>
      <c r="G63" s="9">
        <v>237</v>
      </c>
    </row>
    <row r="64" spans="1:9" s="21" customFormat="1" ht="16.5">
      <c r="A64" s="9" t="s">
        <v>17</v>
      </c>
      <c r="B64" s="9">
        <v>66</v>
      </c>
      <c r="C64" s="9">
        <v>30</v>
      </c>
      <c r="D64" s="9">
        <v>36</v>
      </c>
      <c r="E64" s="9">
        <v>601</v>
      </c>
      <c r="F64" s="9">
        <v>435</v>
      </c>
      <c r="G64" s="9">
        <v>166</v>
      </c>
    </row>
    <row r="65" spans="1:9" s="21" customFormat="1" ht="16.5">
      <c r="A65" s="9" t="s">
        <v>18</v>
      </c>
      <c r="B65" s="9">
        <v>113</v>
      </c>
      <c r="C65" s="9">
        <v>56</v>
      </c>
      <c r="D65" s="9">
        <v>57</v>
      </c>
      <c r="E65" s="9">
        <v>964</v>
      </c>
      <c r="F65" s="9">
        <v>620</v>
      </c>
      <c r="G65" s="9">
        <v>344</v>
      </c>
    </row>
    <row r="66" spans="1:9" s="21" customFormat="1" ht="16.5">
      <c r="A66" s="9" t="s">
        <v>19</v>
      </c>
      <c r="B66" s="9">
        <v>42</v>
      </c>
      <c r="C66" s="9">
        <v>29</v>
      </c>
      <c r="D66" s="9">
        <v>13</v>
      </c>
      <c r="E66" s="9">
        <v>346</v>
      </c>
      <c r="F66" s="9">
        <v>231</v>
      </c>
      <c r="G66" s="9">
        <v>115</v>
      </c>
    </row>
    <row r="67" spans="1:9" s="21" customFormat="1" ht="33.75" customHeight="1">
      <c r="A67" s="37"/>
      <c r="B67" s="37"/>
      <c r="C67" s="37"/>
      <c r="D67" s="37"/>
      <c r="E67" s="37"/>
      <c r="F67" s="37"/>
      <c r="G67" s="37"/>
      <c r="H67" s="37"/>
      <c r="I67" s="37"/>
    </row>
    <row r="68" spans="1:9" s="21" customFormat="1" ht="23.65" customHeight="1"/>
    <row r="69" spans="1:9" s="21" customFormat="1" ht="46.5" customHeight="1">
      <c r="A69" s="36" t="s">
        <v>0</v>
      </c>
      <c r="B69" s="37"/>
      <c r="C69" s="37"/>
      <c r="D69" s="37"/>
      <c r="E69" s="37"/>
      <c r="F69" s="37"/>
      <c r="G69" s="37"/>
      <c r="H69" s="37"/>
      <c r="I69" s="37"/>
    </row>
    <row r="70" spans="1:9" s="21" customFormat="1" ht="4.9000000000000004" customHeight="1"/>
    <row r="71" spans="1:9" s="21" customFormat="1" ht="18" customHeight="1">
      <c r="A71" s="38" t="s">
        <v>34</v>
      </c>
      <c r="B71" s="37"/>
      <c r="C71" s="37"/>
      <c r="D71" s="37"/>
      <c r="E71" s="37"/>
      <c r="F71" s="37"/>
      <c r="G71" s="37"/>
      <c r="H71" s="37"/>
      <c r="I71" s="37"/>
    </row>
    <row r="72" spans="1:9" s="21" customFormat="1" ht="18" customHeight="1">
      <c r="A72" s="38" t="s">
        <v>22</v>
      </c>
      <c r="B72" s="37"/>
      <c r="C72" s="37"/>
      <c r="D72" s="37"/>
      <c r="E72" s="37"/>
      <c r="F72" s="37"/>
      <c r="G72" s="37"/>
      <c r="H72" s="37"/>
      <c r="I72" s="37"/>
    </row>
    <row r="73" spans="1:9" s="21" customFormat="1" ht="12.2" customHeight="1"/>
    <row r="74" spans="1:9" s="21" customFormat="1" ht="15.4" customHeight="1"/>
    <row r="75" spans="1:9" s="21" customFormat="1" ht="18" customHeight="1">
      <c r="A75" s="39" t="s">
        <v>3</v>
      </c>
      <c r="B75" s="37"/>
      <c r="C75" s="37"/>
      <c r="D75" s="37"/>
      <c r="E75" s="37"/>
      <c r="F75" s="37"/>
      <c r="G75" s="37"/>
      <c r="H75" s="37"/>
      <c r="I75" s="37"/>
    </row>
    <row r="76" spans="1:9" s="21" customFormat="1" ht="8.4499999999999993" customHeight="1"/>
    <row r="77" spans="1:9" s="21" customFormat="1">
      <c r="A77" s="40" t="s">
        <v>4</v>
      </c>
      <c r="B77" s="42" t="s">
        <v>5</v>
      </c>
      <c r="C77" s="43"/>
      <c r="D77" s="44"/>
      <c r="E77" s="42" t="s">
        <v>6</v>
      </c>
      <c r="F77" s="43"/>
      <c r="G77" s="44"/>
    </row>
    <row r="78" spans="1:9" s="21" customFormat="1">
      <c r="A78" s="4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s="21" customFormat="1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s="21" customFormat="1" ht="16.5">
      <c r="A80" s="8" t="s">
        <v>11</v>
      </c>
      <c r="B80" s="8">
        <v>97</v>
      </c>
      <c r="C80" s="8">
        <v>52</v>
      </c>
      <c r="D80" s="8">
        <v>45</v>
      </c>
      <c r="E80" s="8">
        <v>1612</v>
      </c>
      <c r="F80" s="8">
        <v>870</v>
      </c>
      <c r="G80" s="8">
        <v>742</v>
      </c>
    </row>
    <row r="81" spans="1:7" s="21" customFormat="1" ht="16.5">
      <c r="A81" s="9" t="s">
        <v>12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</row>
    <row r="82" spans="1:7" s="21" customFormat="1" ht="16.5">
      <c r="A82" s="9" t="s">
        <v>13</v>
      </c>
      <c r="B82" s="9">
        <v>0</v>
      </c>
      <c r="C82" s="9">
        <v>0</v>
      </c>
      <c r="D82" s="9">
        <v>0</v>
      </c>
      <c r="E82" s="9">
        <v>1</v>
      </c>
      <c r="F82" s="9">
        <v>1</v>
      </c>
      <c r="G82" s="9">
        <v>0</v>
      </c>
    </row>
    <row r="83" spans="1:7" s="21" customFormat="1" ht="16.5">
      <c r="A83" s="9" t="s">
        <v>14</v>
      </c>
      <c r="B83" s="9">
        <v>3</v>
      </c>
      <c r="C83" s="9">
        <v>1</v>
      </c>
      <c r="D83" s="9">
        <v>2</v>
      </c>
      <c r="E83" s="9">
        <v>51</v>
      </c>
      <c r="F83" s="9">
        <v>21</v>
      </c>
      <c r="G83" s="9">
        <v>30</v>
      </c>
    </row>
    <row r="84" spans="1:7" s="21" customFormat="1" ht="16.5">
      <c r="A84" s="9" t="s">
        <v>15</v>
      </c>
      <c r="B84" s="9">
        <v>21</v>
      </c>
      <c r="C84" s="9">
        <v>10</v>
      </c>
      <c r="D84" s="9">
        <v>11</v>
      </c>
      <c r="E84" s="9">
        <v>399</v>
      </c>
      <c r="F84" s="9">
        <v>123</v>
      </c>
      <c r="G84" s="9">
        <v>276</v>
      </c>
    </row>
    <row r="85" spans="1:7" s="21" customFormat="1" ht="16.5">
      <c r="A85" s="9" t="s">
        <v>16</v>
      </c>
      <c r="B85" s="9">
        <v>28</v>
      </c>
      <c r="C85" s="9">
        <v>14</v>
      </c>
      <c r="D85" s="9">
        <v>14</v>
      </c>
      <c r="E85" s="9">
        <v>302</v>
      </c>
      <c r="F85" s="9">
        <v>153</v>
      </c>
      <c r="G85" s="9">
        <v>149</v>
      </c>
    </row>
    <row r="86" spans="1:7" s="21" customFormat="1" ht="16.5">
      <c r="A86" s="9" t="s">
        <v>17</v>
      </c>
      <c r="B86" s="9">
        <v>17</v>
      </c>
      <c r="C86" s="9">
        <v>10</v>
      </c>
      <c r="D86" s="9">
        <v>7</v>
      </c>
      <c r="E86" s="9">
        <v>387</v>
      </c>
      <c r="F86" s="9">
        <v>233</v>
      </c>
      <c r="G86" s="9">
        <v>154</v>
      </c>
    </row>
    <row r="87" spans="1:7" s="21" customFormat="1" ht="16.5">
      <c r="A87" s="9" t="s">
        <v>18</v>
      </c>
      <c r="B87" s="9">
        <v>23</v>
      </c>
      <c r="C87" s="9">
        <v>13</v>
      </c>
      <c r="D87" s="9">
        <v>10</v>
      </c>
      <c r="E87" s="9">
        <v>419</v>
      </c>
      <c r="F87" s="9">
        <v>304</v>
      </c>
      <c r="G87" s="9">
        <v>115</v>
      </c>
    </row>
    <row r="88" spans="1:7" s="21" customFormat="1" ht="16.5">
      <c r="A88" s="9" t="s">
        <v>19</v>
      </c>
      <c r="B88" s="9">
        <v>5</v>
      </c>
      <c r="C88" s="9">
        <v>4</v>
      </c>
      <c r="D88" s="9">
        <v>1</v>
      </c>
      <c r="E88" s="9">
        <v>53</v>
      </c>
      <c r="F88" s="9">
        <v>35</v>
      </c>
      <c r="G88" s="9">
        <v>18</v>
      </c>
    </row>
  </sheetData>
  <mergeCells count="32">
    <mergeCell ref="A11:A12"/>
    <mergeCell ref="B11:D11"/>
    <mergeCell ref="E11:G11"/>
    <mergeCell ref="A23:I23"/>
    <mergeCell ref="A1:I1"/>
    <mergeCell ref="A3:I3"/>
    <mergeCell ref="A5:I5"/>
    <mergeCell ref="A6:I6"/>
    <mergeCell ref="A9:I9"/>
    <mergeCell ref="A67:I67"/>
    <mergeCell ref="A25:I25"/>
    <mergeCell ref="A47:I47"/>
    <mergeCell ref="A50:I50"/>
    <mergeCell ref="A27:I27"/>
    <mergeCell ref="A28:I28"/>
    <mergeCell ref="A31:I31"/>
    <mergeCell ref="A33:A34"/>
    <mergeCell ref="B33:D33"/>
    <mergeCell ref="E33:G33"/>
    <mergeCell ref="A49:I49"/>
    <mergeCell ref="A45:I45"/>
    <mergeCell ref="A53:I53"/>
    <mergeCell ref="A55:A56"/>
    <mergeCell ref="B55:D55"/>
    <mergeCell ref="E55:G55"/>
    <mergeCell ref="A69:I69"/>
    <mergeCell ref="A72:I72"/>
    <mergeCell ref="A75:I75"/>
    <mergeCell ref="A77:A78"/>
    <mergeCell ref="B77:D77"/>
    <mergeCell ref="E77:G77"/>
    <mergeCell ref="A71:I7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I88"/>
  <sheetViews>
    <sheetView workbookViewId="0">
      <selection activeCell="J83" sqref="J83"/>
    </sheetView>
  </sheetViews>
  <sheetFormatPr baseColWidth="10" defaultColWidth="11.42578125" defaultRowHeight="15"/>
  <cols>
    <col min="1" max="1" width="31.5703125" style="22" customWidth="1"/>
    <col min="2" max="7" width="13.7109375" style="22" customWidth="1"/>
    <col min="8" max="8" width="0" style="22" hidden="1" customWidth="1"/>
    <col min="9" max="9" width="7.28515625" style="22" customWidth="1"/>
    <col min="10" max="16384" width="11.42578125" style="22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0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/>
    <row r="6" spans="1:9" ht="18" customHeight="1">
      <c r="A6" s="45" t="s">
        <v>32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>
      <c r="A8" s="45" t="s">
        <v>35</v>
      </c>
      <c r="B8" s="46"/>
      <c r="C8" s="46"/>
      <c r="D8" s="46"/>
      <c r="E8" s="46"/>
      <c r="F8" s="46"/>
      <c r="G8" s="46"/>
      <c r="H8" s="46"/>
      <c r="I8" s="46"/>
    </row>
    <row r="9" spans="1:9" ht="18" customHeight="1">
      <c r="A9" s="48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9" t="s">
        <v>4</v>
      </c>
      <c r="B11" s="51" t="s">
        <v>5</v>
      </c>
      <c r="C11" s="52"/>
      <c r="D11" s="53"/>
      <c r="E11" s="51" t="s">
        <v>6</v>
      </c>
      <c r="F11" s="52"/>
      <c r="G11" s="53"/>
    </row>
    <row r="12" spans="1:9">
      <c r="A12" s="5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SUM(ABR!B14+MAY!B14+JUN!B14)</f>
        <v>4517</v>
      </c>
      <c r="C14" s="4">
        <f>SUM(ABR!C14+MAY!C14+JUN!C14)</f>
        <v>2593</v>
      </c>
      <c r="D14" s="4">
        <f>SUM(ABR!D14+MAY!D14+JUN!D14)</f>
        <v>1924</v>
      </c>
      <c r="E14" s="4">
        <f>SUM(ABR!E14+MAY!E14+JUN!E14)</f>
        <v>27534</v>
      </c>
      <c r="F14" s="4">
        <f>SUM(ABR!F14+MAY!F14+JUN!F14)</f>
        <v>15983</v>
      </c>
      <c r="G14" s="4">
        <f>SUM(ABR!G14+MAY!G14+JUN!G14)</f>
        <v>11551</v>
      </c>
    </row>
    <row r="15" spans="1:9" ht="16.5">
      <c r="A15" s="5" t="s">
        <v>12</v>
      </c>
      <c r="B15" s="4">
        <f>SUM(ABR!B15+MAY!B15+JUN!B15)</f>
        <v>66</v>
      </c>
      <c r="C15" s="4">
        <f>SUM(ABR!C15+MAY!C15+JUN!C15)</f>
        <v>26</v>
      </c>
      <c r="D15" s="4">
        <f>SUM(ABR!D15+MAY!D15+JUN!D15)</f>
        <v>40</v>
      </c>
      <c r="E15" s="4">
        <f>SUM(ABR!E15+MAY!E15+JUN!E15)</f>
        <v>108</v>
      </c>
      <c r="F15" s="4">
        <f>SUM(ABR!F15+MAY!F15+JUN!F15)</f>
        <v>51</v>
      </c>
      <c r="G15" s="4">
        <f>SUM(ABR!G15+MAY!G15+JUN!G15)</f>
        <v>57</v>
      </c>
    </row>
    <row r="16" spans="1:9" ht="16.5">
      <c r="A16" s="5" t="s">
        <v>13</v>
      </c>
      <c r="B16" s="4">
        <f>SUM(ABR!B16+MAY!B16+JUN!B16)</f>
        <v>37</v>
      </c>
      <c r="C16" s="4">
        <f>SUM(ABR!C16+MAY!C16+JUN!C16)</f>
        <v>17</v>
      </c>
      <c r="D16" s="4">
        <f>SUM(ABR!D16+MAY!D16+JUN!D16)</f>
        <v>20</v>
      </c>
      <c r="E16" s="4">
        <f>SUM(ABR!E16+MAY!E16+JUN!E16)</f>
        <v>1067</v>
      </c>
      <c r="F16" s="4">
        <f>SUM(ABR!F16+MAY!F16+JUN!F16)</f>
        <v>398</v>
      </c>
      <c r="G16" s="4">
        <f>SUM(ABR!G16+MAY!G16+JUN!G16)</f>
        <v>669</v>
      </c>
    </row>
    <row r="17" spans="1:9" ht="16.5">
      <c r="A17" s="5" t="s">
        <v>14</v>
      </c>
      <c r="B17" s="4">
        <f>SUM(ABR!B17+MAY!B17+JUN!B17)</f>
        <v>149</v>
      </c>
      <c r="C17" s="4">
        <f>SUM(ABR!C17+MAY!C17+JUN!C17)</f>
        <v>84</v>
      </c>
      <c r="D17" s="4">
        <f>SUM(ABR!D17+MAY!D17+JUN!D17)</f>
        <v>65</v>
      </c>
      <c r="E17" s="4">
        <f>SUM(ABR!E17+MAY!E17+JUN!E17)</f>
        <v>1997</v>
      </c>
      <c r="F17" s="4">
        <f>SUM(ABR!F17+MAY!F17+JUN!F17)</f>
        <v>967</v>
      </c>
      <c r="G17" s="4">
        <f>SUM(ABR!G17+MAY!G17+JUN!G17)</f>
        <v>1030</v>
      </c>
    </row>
    <row r="18" spans="1:9" ht="16.5">
      <c r="A18" s="5" t="s">
        <v>15</v>
      </c>
      <c r="B18" s="4">
        <f>SUM(ABR!B18+MAY!B18+JUN!B18)</f>
        <v>754</v>
      </c>
      <c r="C18" s="4">
        <f>SUM(ABR!C18+MAY!C18+JUN!C18)</f>
        <v>435</v>
      </c>
      <c r="D18" s="4">
        <f>SUM(ABR!D18+MAY!D18+JUN!D18)</f>
        <v>319</v>
      </c>
      <c r="E18" s="4">
        <f>SUM(ABR!E18+MAY!E18+JUN!E18)</f>
        <v>3794</v>
      </c>
      <c r="F18" s="4">
        <f>SUM(ABR!F18+MAY!F18+JUN!F18)</f>
        <v>1652</v>
      </c>
      <c r="G18" s="4">
        <f>SUM(ABR!G18+MAY!G18+JUN!G18)</f>
        <v>2142</v>
      </c>
    </row>
    <row r="19" spans="1:9" ht="16.5">
      <c r="A19" s="5" t="s">
        <v>16</v>
      </c>
      <c r="B19" s="4">
        <f>SUM(ABR!B19+MAY!B19+JUN!B19)</f>
        <v>520</v>
      </c>
      <c r="C19" s="4">
        <f>SUM(ABR!C19+MAY!C19+JUN!C19)</f>
        <v>302</v>
      </c>
      <c r="D19" s="4">
        <f>SUM(ABR!D19+MAY!D19+JUN!D19)</f>
        <v>218</v>
      </c>
      <c r="E19" s="4">
        <f>SUM(ABR!E19+MAY!E19+JUN!E19)</f>
        <v>3148</v>
      </c>
      <c r="F19" s="4">
        <f>SUM(ABR!F19+MAY!F19+JUN!F19)</f>
        <v>1621</v>
      </c>
      <c r="G19" s="4">
        <f>SUM(ABR!G19+MAY!G19+JUN!G19)</f>
        <v>1527</v>
      </c>
    </row>
    <row r="20" spans="1:9" ht="16.5">
      <c r="A20" s="5" t="s">
        <v>17</v>
      </c>
      <c r="B20" s="4">
        <f>SUM(ABR!B20+MAY!B20+JUN!B20)</f>
        <v>712</v>
      </c>
      <c r="C20" s="4">
        <f>SUM(ABR!C20+MAY!C20+JUN!C20)</f>
        <v>408</v>
      </c>
      <c r="D20" s="4">
        <f>SUM(ABR!D20+MAY!D20+JUN!D20)</f>
        <v>304</v>
      </c>
      <c r="E20" s="4">
        <f>SUM(ABR!E20+MAY!E20+JUN!E20)</f>
        <v>5342</v>
      </c>
      <c r="F20" s="4">
        <f>SUM(ABR!F20+MAY!F20+JUN!F20)</f>
        <v>3627</v>
      </c>
      <c r="G20" s="4">
        <f>SUM(ABR!G20+MAY!G20+JUN!G20)</f>
        <v>1715</v>
      </c>
    </row>
    <row r="21" spans="1:9" ht="16.5">
      <c r="A21" s="5" t="s">
        <v>18</v>
      </c>
      <c r="B21" s="4">
        <f>SUM(ABR!B21+MAY!B21+JUN!B21)</f>
        <v>1592</v>
      </c>
      <c r="C21" s="4">
        <f>SUM(ABR!C21+MAY!C21+JUN!C21)</f>
        <v>944</v>
      </c>
      <c r="D21" s="4">
        <f>SUM(ABR!D21+MAY!D21+JUN!D21)</f>
        <v>648</v>
      </c>
      <c r="E21" s="4">
        <f>SUM(ABR!E21+MAY!E21+JUN!E21)</f>
        <v>8740</v>
      </c>
      <c r="F21" s="4">
        <f>SUM(ABR!F21+MAY!F21+JUN!F21)</f>
        <v>5654</v>
      </c>
      <c r="G21" s="4">
        <f>SUM(ABR!G21+MAY!G21+JUN!G21)</f>
        <v>3086</v>
      </c>
    </row>
    <row r="22" spans="1:9" ht="16.5">
      <c r="A22" s="5" t="s">
        <v>19</v>
      </c>
      <c r="B22" s="4">
        <f>SUM(ABR!B22+MAY!B22+JUN!B22)</f>
        <v>687</v>
      </c>
      <c r="C22" s="4">
        <f>SUM(ABR!C22+MAY!C22+JUN!C22)</f>
        <v>377</v>
      </c>
      <c r="D22" s="4">
        <f>SUM(ABR!D22+MAY!D22+JUN!D22)</f>
        <v>310</v>
      </c>
      <c r="E22" s="4">
        <f>SUM(ABR!E22+MAY!E22+JUN!E22)</f>
        <v>3338</v>
      </c>
      <c r="F22" s="4">
        <f>SUM(ABR!F22+MAY!F22+JUN!F22)</f>
        <v>2013</v>
      </c>
      <c r="G22" s="4">
        <f>SUM(ABR!G22+MAY!G22+JUN!G22)</f>
        <v>1325</v>
      </c>
    </row>
    <row r="23" spans="1:9" ht="33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23.65" customHeight="1"/>
    <row r="25" spans="1:9" ht="46.5" customHeight="1">
      <c r="A25" s="47" t="s">
        <v>0</v>
      </c>
      <c r="B25" s="46"/>
      <c r="C25" s="46"/>
      <c r="D25" s="46"/>
      <c r="E25" s="46"/>
      <c r="F25" s="46"/>
      <c r="G25" s="46"/>
      <c r="H25" s="46"/>
      <c r="I25" s="46"/>
    </row>
    <row r="26" spans="1:9" ht="5.0999999999999996" customHeight="1"/>
    <row r="27" spans="1:9" ht="18" customHeight="1">
      <c r="A27" s="45" t="s">
        <v>35</v>
      </c>
      <c r="B27" s="46"/>
      <c r="C27" s="46"/>
      <c r="D27" s="46"/>
      <c r="E27" s="46"/>
      <c r="F27" s="46"/>
      <c r="G27" s="46"/>
      <c r="H27" s="46"/>
      <c r="I27" s="46"/>
    </row>
    <row r="28" spans="1:9" ht="18" customHeight="1">
      <c r="A28" s="45" t="s">
        <v>20</v>
      </c>
      <c r="B28" s="46"/>
      <c r="C28" s="46"/>
      <c r="D28" s="46"/>
      <c r="E28" s="46"/>
      <c r="F28" s="46"/>
      <c r="G28" s="46"/>
      <c r="H28" s="46"/>
      <c r="I28" s="46"/>
    </row>
    <row r="29" spans="1:9" ht="12.2" customHeight="1"/>
    <row r="30" spans="1:9" ht="15.4" customHeight="1"/>
    <row r="31" spans="1:9" ht="18" customHeight="1">
      <c r="A31" s="48" t="s">
        <v>3</v>
      </c>
      <c r="B31" s="46"/>
      <c r="C31" s="46"/>
      <c r="D31" s="46"/>
      <c r="E31" s="46"/>
      <c r="F31" s="46"/>
      <c r="G31" s="46"/>
      <c r="H31" s="46"/>
      <c r="I31" s="46"/>
    </row>
    <row r="32" spans="1:9" ht="8.4499999999999993" customHeight="1"/>
    <row r="33" spans="1:9">
      <c r="A33" s="49" t="s">
        <v>4</v>
      </c>
      <c r="B33" s="51" t="s">
        <v>5</v>
      </c>
      <c r="C33" s="52"/>
      <c r="D33" s="53"/>
      <c r="E33" s="51" t="s">
        <v>6</v>
      </c>
      <c r="F33" s="52"/>
      <c r="G33" s="53"/>
    </row>
    <row r="34" spans="1:9">
      <c r="A34" s="50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ht="16.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ht="16.5">
      <c r="A36" s="4" t="s">
        <v>11</v>
      </c>
      <c r="B36" s="4">
        <f>SUM(ABR!B36+MAY!B36+JUN!B36)</f>
        <v>3282</v>
      </c>
      <c r="C36" s="4">
        <f>SUM(ABR!C36+MAY!C36+JUN!C36)</f>
        <v>1918</v>
      </c>
      <c r="D36" s="4">
        <f>SUM(ABR!D36+MAY!D36+JUN!D36)</f>
        <v>1364</v>
      </c>
      <c r="E36" s="4">
        <f>SUM(ABR!E36+MAY!E36+JUN!E36)</f>
        <v>13547</v>
      </c>
      <c r="F36" s="4">
        <f>SUM(ABR!F36+MAY!F36+JUN!F36)</f>
        <v>8001</v>
      </c>
      <c r="G36" s="4">
        <f>SUM(ABR!G36+MAY!G36+JUN!G36)</f>
        <v>5546</v>
      </c>
    </row>
    <row r="37" spans="1:9" ht="16.5">
      <c r="A37" s="5" t="s">
        <v>12</v>
      </c>
      <c r="B37" s="4">
        <f>SUM(ABR!B37+MAY!B37+JUN!B37)</f>
        <v>58</v>
      </c>
      <c r="C37" s="4">
        <f>SUM(ABR!C37+MAY!C37+JUN!C37)</f>
        <v>23</v>
      </c>
      <c r="D37" s="4">
        <f>SUM(ABR!D37+MAY!D37+JUN!D37)</f>
        <v>35</v>
      </c>
      <c r="E37" s="4">
        <f>SUM(ABR!E37+MAY!E37+JUN!E37)</f>
        <v>82</v>
      </c>
      <c r="F37" s="4">
        <f>SUM(ABR!F37+MAY!F37+JUN!F37)</f>
        <v>38</v>
      </c>
      <c r="G37" s="4">
        <f>SUM(ABR!G37+MAY!G37+JUN!G37)</f>
        <v>44</v>
      </c>
    </row>
    <row r="38" spans="1:9" ht="16.5">
      <c r="A38" s="5" t="s">
        <v>13</v>
      </c>
      <c r="B38" s="4">
        <f>SUM(ABR!B38+MAY!B38+JUN!B38)</f>
        <v>28</v>
      </c>
      <c r="C38" s="4">
        <f>SUM(ABR!C38+MAY!C38+JUN!C38)</f>
        <v>11</v>
      </c>
      <c r="D38" s="4">
        <f>SUM(ABR!D38+MAY!D38+JUN!D38)</f>
        <v>17</v>
      </c>
      <c r="E38" s="4">
        <f>SUM(ABR!E38+MAY!E38+JUN!E38)</f>
        <v>629</v>
      </c>
      <c r="F38" s="4">
        <f>SUM(ABR!F38+MAY!F38+JUN!F38)</f>
        <v>234</v>
      </c>
      <c r="G38" s="4">
        <f>SUM(ABR!G38+MAY!G38+JUN!G38)</f>
        <v>395</v>
      </c>
    </row>
    <row r="39" spans="1:9" ht="16.5">
      <c r="A39" s="5" t="s">
        <v>14</v>
      </c>
      <c r="B39" s="4">
        <f>SUM(ABR!B39+MAY!B39+JUN!B39)</f>
        <v>102</v>
      </c>
      <c r="C39" s="4">
        <f>SUM(ABR!C39+MAY!C39+JUN!C39)</f>
        <v>58</v>
      </c>
      <c r="D39" s="4">
        <f>SUM(ABR!D39+MAY!D39+JUN!D39)</f>
        <v>44</v>
      </c>
      <c r="E39" s="4">
        <f>SUM(ABR!E39+MAY!E39+JUN!E39)</f>
        <v>1079</v>
      </c>
      <c r="F39" s="4">
        <f>SUM(ABR!F39+MAY!F39+JUN!F39)</f>
        <v>544</v>
      </c>
      <c r="G39" s="4">
        <f>SUM(ABR!G39+MAY!G39+JUN!G39)</f>
        <v>535</v>
      </c>
    </row>
    <row r="40" spans="1:9" ht="16.5">
      <c r="A40" s="5" t="s">
        <v>15</v>
      </c>
      <c r="B40" s="4">
        <f>SUM(ABR!B40+MAY!B40+JUN!B40)</f>
        <v>511</v>
      </c>
      <c r="C40" s="4">
        <f>SUM(ABR!C40+MAY!C40+JUN!C40)</f>
        <v>307</v>
      </c>
      <c r="D40" s="4">
        <f>SUM(ABR!D40+MAY!D40+JUN!D40)</f>
        <v>204</v>
      </c>
      <c r="E40" s="4">
        <f>SUM(ABR!E40+MAY!E40+JUN!E40)</f>
        <v>1720</v>
      </c>
      <c r="F40" s="4">
        <f>SUM(ABR!F40+MAY!F40+JUN!F40)</f>
        <v>858</v>
      </c>
      <c r="G40" s="4">
        <f>SUM(ABR!G40+MAY!G40+JUN!G40)</f>
        <v>862</v>
      </c>
    </row>
    <row r="41" spans="1:9" ht="16.5">
      <c r="A41" s="5" t="s">
        <v>16</v>
      </c>
      <c r="B41" s="4">
        <f>SUM(ABR!B41+MAY!B41+JUN!B41)</f>
        <v>336</v>
      </c>
      <c r="C41" s="4">
        <f>SUM(ABR!C41+MAY!C41+JUN!C41)</f>
        <v>205</v>
      </c>
      <c r="D41" s="4">
        <f>SUM(ABR!D41+MAY!D41+JUN!D41)</f>
        <v>131</v>
      </c>
      <c r="E41" s="4">
        <f>SUM(ABR!E41+MAY!E41+JUN!E41)</f>
        <v>943</v>
      </c>
      <c r="F41" s="4">
        <f>SUM(ABR!F41+MAY!F41+JUN!F41)</f>
        <v>514</v>
      </c>
      <c r="G41" s="4">
        <f>SUM(ABR!G41+MAY!G41+JUN!G41)</f>
        <v>429</v>
      </c>
    </row>
    <row r="42" spans="1:9" ht="16.5">
      <c r="A42" s="5" t="s">
        <v>17</v>
      </c>
      <c r="B42" s="4">
        <f>SUM(ABR!B42+MAY!B42+JUN!B42)</f>
        <v>477</v>
      </c>
      <c r="C42" s="4">
        <f>SUM(ABR!C42+MAY!C42+JUN!C42)</f>
        <v>286</v>
      </c>
      <c r="D42" s="4">
        <f>SUM(ABR!D42+MAY!D42+JUN!D42)</f>
        <v>191</v>
      </c>
      <c r="E42" s="4">
        <f>SUM(ABR!E42+MAY!E42+JUN!E42)</f>
        <v>2392</v>
      </c>
      <c r="F42" s="4">
        <f>SUM(ABR!F42+MAY!F42+JUN!F42)</f>
        <v>1714</v>
      </c>
      <c r="G42" s="4">
        <f>SUM(ABR!G42+MAY!G42+JUN!G42)</f>
        <v>678</v>
      </c>
    </row>
    <row r="43" spans="1:9" ht="16.5">
      <c r="A43" s="5" t="s">
        <v>18</v>
      </c>
      <c r="B43" s="4">
        <f>SUM(ABR!B43+MAY!B43+JUN!B43)</f>
        <v>1198</v>
      </c>
      <c r="C43" s="4">
        <f>SUM(ABR!C43+MAY!C43+JUN!C43)</f>
        <v>721</v>
      </c>
      <c r="D43" s="4">
        <f>SUM(ABR!D43+MAY!D43+JUN!D43)</f>
        <v>477</v>
      </c>
      <c r="E43" s="4">
        <f>SUM(ABR!E43+MAY!E43+JUN!E43)</f>
        <v>4743</v>
      </c>
      <c r="F43" s="4">
        <f>SUM(ABR!F43+MAY!F43+JUN!F43)</f>
        <v>3002</v>
      </c>
      <c r="G43" s="4">
        <f>SUM(ABR!G43+MAY!G43+JUN!G43)</f>
        <v>1741</v>
      </c>
    </row>
    <row r="44" spans="1:9" ht="16.5">
      <c r="A44" s="5" t="s">
        <v>19</v>
      </c>
      <c r="B44" s="4">
        <f>SUM(ABR!B44+MAY!B44+JUN!B44)</f>
        <v>572</v>
      </c>
      <c r="C44" s="4">
        <f>SUM(ABR!C44+MAY!C44+JUN!C44)</f>
        <v>307</v>
      </c>
      <c r="D44" s="4">
        <f>SUM(ABR!D44+MAY!D44+JUN!D44)</f>
        <v>265</v>
      </c>
      <c r="E44" s="4">
        <f>SUM(ABR!E44+MAY!E44+JUN!E44)</f>
        <v>1959</v>
      </c>
      <c r="F44" s="4">
        <f>SUM(ABR!F44+MAY!F44+JUN!F44)</f>
        <v>1097</v>
      </c>
      <c r="G44" s="4">
        <f>SUM(ABR!G44+MAY!G44+JUN!G44)</f>
        <v>862</v>
      </c>
    </row>
    <row r="45" spans="1:9" ht="33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23.65" customHeight="1"/>
    <row r="47" spans="1:9" ht="46.5" customHeight="1">
      <c r="A47" s="47" t="s">
        <v>0</v>
      </c>
      <c r="B47" s="46"/>
      <c r="C47" s="46"/>
      <c r="D47" s="46"/>
      <c r="E47" s="46"/>
      <c r="F47" s="46"/>
      <c r="G47" s="46"/>
      <c r="H47" s="46"/>
      <c r="I47" s="46"/>
    </row>
    <row r="48" spans="1:9" ht="5.0999999999999996" customHeight="1"/>
    <row r="49" spans="1:9" ht="18" customHeight="1">
      <c r="A49" s="45" t="s">
        <v>35</v>
      </c>
      <c r="B49" s="46"/>
      <c r="C49" s="46"/>
      <c r="D49" s="46"/>
      <c r="E49" s="46"/>
      <c r="F49" s="46"/>
      <c r="G49" s="46"/>
      <c r="H49" s="46"/>
      <c r="I49" s="46"/>
    </row>
    <row r="50" spans="1:9" ht="18" customHeight="1">
      <c r="A50" s="45" t="s">
        <v>21</v>
      </c>
      <c r="B50" s="46"/>
      <c r="C50" s="46"/>
      <c r="D50" s="46"/>
      <c r="E50" s="46"/>
      <c r="F50" s="46"/>
      <c r="G50" s="46"/>
      <c r="H50" s="46"/>
      <c r="I50" s="46"/>
    </row>
    <row r="51" spans="1:9" ht="12.2" customHeight="1"/>
    <row r="52" spans="1:9" ht="15.4" customHeight="1"/>
    <row r="53" spans="1:9" ht="18" customHeight="1">
      <c r="A53" s="48" t="s">
        <v>3</v>
      </c>
      <c r="B53" s="46"/>
      <c r="C53" s="46"/>
      <c r="D53" s="46"/>
      <c r="E53" s="46"/>
      <c r="F53" s="46"/>
      <c r="G53" s="46"/>
      <c r="H53" s="46"/>
      <c r="I53" s="46"/>
    </row>
    <row r="54" spans="1:9" ht="8.4499999999999993" customHeight="1"/>
    <row r="55" spans="1:9">
      <c r="A55" s="49" t="s">
        <v>4</v>
      </c>
      <c r="B55" s="51" t="s">
        <v>5</v>
      </c>
      <c r="C55" s="52"/>
      <c r="D55" s="53"/>
      <c r="E55" s="51" t="s">
        <v>6</v>
      </c>
      <c r="F55" s="52"/>
      <c r="G55" s="53"/>
    </row>
    <row r="56" spans="1:9">
      <c r="A56" s="50"/>
      <c r="B56" s="2" t="s">
        <v>7</v>
      </c>
      <c r="C56" s="2" t="s">
        <v>8</v>
      </c>
      <c r="D56" s="2" t="s">
        <v>9</v>
      </c>
      <c r="E56" s="2" t="s">
        <v>7</v>
      </c>
      <c r="F56" s="2" t="s">
        <v>8</v>
      </c>
      <c r="G56" s="2" t="s">
        <v>9</v>
      </c>
    </row>
    <row r="57" spans="1:9" ht="16.5">
      <c r="A57" s="3" t="s">
        <v>10</v>
      </c>
      <c r="B57" s="3" t="s">
        <v>10</v>
      </c>
      <c r="C57" s="3" t="s">
        <v>10</v>
      </c>
      <c r="D57" s="3" t="s">
        <v>10</v>
      </c>
      <c r="E57" s="3" t="s">
        <v>10</v>
      </c>
      <c r="F57" s="3" t="s">
        <v>10</v>
      </c>
      <c r="G57" s="3" t="s">
        <v>10</v>
      </c>
    </row>
    <row r="58" spans="1:9" ht="16.5">
      <c r="A58" s="4" t="s">
        <v>11</v>
      </c>
      <c r="B58" s="4">
        <f>SUM(ABR!B58+MAY!B58+JUN!B58)</f>
        <v>897</v>
      </c>
      <c r="C58" s="4">
        <f>SUM(ABR!C58+MAY!C58+JUN!C58)</f>
        <v>474</v>
      </c>
      <c r="D58" s="4">
        <f>SUM(ABR!D58+MAY!D58+JUN!D58)</f>
        <v>423</v>
      </c>
      <c r="E58" s="4">
        <f>SUM(ABR!E58+MAY!E58+JUN!E58)</f>
        <v>9361</v>
      </c>
      <c r="F58" s="4">
        <f>SUM(ABR!F58+MAY!F58+JUN!F58)</f>
        <v>5434</v>
      </c>
      <c r="G58" s="4">
        <f>SUM(ABR!G58+MAY!G58+JUN!G58)</f>
        <v>3927</v>
      </c>
    </row>
    <row r="59" spans="1:9" ht="16.5">
      <c r="A59" s="5" t="s">
        <v>12</v>
      </c>
      <c r="B59" s="4">
        <f>SUM(ABR!B59+MAY!B59+JUN!B59)</f>
        <v>8</v>
      </c>
      <c r="C59" s="4">
        <f>SUM(ABR!C59+MAY!C59+JUN!C59)</f>
        <v>3</v>
      </c>
      <c r="D59" s="4">
        <f>SUM(ABR!D59+MAY!D59+JUN!D59)</f>
        <v>5</v>
      </c>
      <c r="E59" s="4">
        <f>SUM(ABR!E59+MAY!E59+JUN!E59)</f>
        <v>26</v>
      </c>
      <c r="F59" s="4">
        <f>SUM(ABR!F59+MAY!F59+JUN!F59)</f>
        <v>13</v>
      </c>
      <c r="G59" s="4">
        <f>SUM(ABR!G59+MAY!G59+JUN!G59)</f>
        <v>13</v>
      </c>
    </row>
    <row r="60" spans="1:9" ht="16.5">
      <c r="A60" s="5" t="s">
        <v>13</v>
      </c>
      <c r="B60" s="4">
        <f>SUM(ABR!B60+MAY!B60+JUN!B60)</f>
        <v>9</v>
      </c>
      <c r="C60" s="4">
        <f>SUM(ABR!C60+MAY!C60+JUN!C60)</f>
        <v>6</v>
      </c>
      <c r="D60" s="4">
        <f>SUM(ABR!D60+MAY!D60+JUN!D60)</f>
        <v>3</v>
      </c>
      <c r="E60" s="4">
        <f>SUM(ABR!E60+MAY!E60+JUN!E60)</f>
        <v>437</v>
      </c>
      <c r="F60" s="4">
        <f>SUM(ABR!F60+MAY!F60+JUN!F60)</f>
        <v>163</v>
      </c>
      <c r="G60" s="4">
        <f>SUM(ABR!G60+MAY!G60+JUN!G60)</f>
        <v>274</v>
      </c>
    </row>
    <row r="61" spans="1:9" ht="16.5">
      <c r="A61" s="5" t="s">
        <v>14</v>
      </c>
      <c r="B61" s="4">
        <f>SUM(ABR!B61+MAY!B61+JUN!B61)</f>
        <v>38</v>
      </c>
      <c r="C61" s="4">
        <f>SUM(ABR!C61+MAY!C61+JUN!C61)</f>
        <v>21</v>
      </c>
      <c r="D61" s="4">
        <f>SUM(ABR!D61+MAY!D61+JUN!D61)</f>
        <v>17</v>
      </c>
      <c r="E61" s="4">
        <f>SUM(ABR!E61+MAY!E61+JUN!E61)</f>
        <v>712</v>
      </c>
      <c r="F61" s="4">
        <f>SUM(ABR!F61+MAY!F61+JUN!F61)</f>
        <v>349</v>
      </c>
      <c r="G61" s="4">
        <f>SUM(ABR!G61+MAY!G61+JUN!G61)</f>
        <v>363</v>
      </c>
    </row>
    <row r="62" spans="1:9" ht="16.5">
      <c r="A62" s="5" t="s">
        <v>15</v>
      </c>
      <c r="B62" s="4">
        <f>SUM(ABR!B62+MAY!B62+JUN!B62)</f>
        <v>160</v>
      </c>
      <c r="C62" s="4">
        <f>SUM(ABR!C62+MAY!C62+JUN!C62)</f>
        <v>86</v>
      </c>
      <c r="D62" s="4">
        <f>SUM(ABR!D62+MAY!D62+JUN!D62)</f>
        <v>74</v>
      </c>
      <c r="E62" s="4">
        <f>SUM(ABR!E62+MAY!E62+JUN!E62)</f>
        <v>1025</v>
      </c>
      <c r="F62" s="4">
        <f>SUM(ABR!F62+MAY!F62+JUN!F62)</f>
        <v>483</v>
      </c>
      <c r="G62" s="4">
        <f>SUM(ABR!G62+MAY!G62+JUN!G62)</f>
        <v>542</v>
      </c>
    </row>
    <row r="63" spans="1:9" ht="16.5">
      <c r="A63" s="5" t="s">
        <v>16</v>
      </c>
      <c r="B63" s="4">
        <f>SUM(ABR!B63+MAY!B63+JUN!B63)</f>
        <v>109</v>
      </c>
      <c r="C63" s="4">
        <f>SUM(ABR!C63+MAY!C63+JUN!C63)</f>
        <v>54</v>
      </c>
      <c r="D63" s="4">
        <f>SUM(ABR!D63+MAY!D63+JUN!D63)</f>
        <v>55</v>
      </c>
      <c r="E63" s="4">
        <f>SUM(ABR!E63+MAY!E63+JUN!E63)</f>
        <v>1501</v>
      </c>
      <c r="F63" s="4">
        <f>SUM(ABR!F63+MAY!F63+JUN!F63)</f>
        <v>716</v>
      </c>
      <c r="G63" s="4">
        <f>SUM(ABR!G63+MAY!G63+JUN!G63)</f>
        <v>785</v>
      </c>
    </row>
    <row r="64" spans="1:9" ht="16.5">
      <c r="A64" s="5" t="s">
        <v>17</v>
      </c>
      <c r="B64" s="4">
        <f>SUM(ABR!B64+MAY!B64+JUN!B64)</f>
        <v>174</v>
      </c>
      <c r="C64" s="4">
        <f>SUM(ABR!C64+MAY!C64+JUN!C64)</f>
        <v>90</v>
      </c>
      <c r="D64" s="4">
        <f>SUM(ABR!D64+MAY!D64+JUN!D64)</f>
        <v>84</v>
      </c>
      <c r="E64" s="4">
        <f>SUM(ABR!E64+MAY!E64+JUN!E64)</f>
        <v>1838</v>
      </c>
      <c r="F64" s="4">
        <f>SUM(ABR!F64+MAY!F64+JUN!F64)</f>
        <v>1243</v>
      </c>
      <c r="G64" s="4">
        <f>SUM(ABR!G64+MAY!G64+JUN!G64)</f>
        <v>595</v>
      </c>
    </row>
    <row r="65" spans="1:9" ht="16.5">
      <c r="A65" s="5" t="s">
        <v>18</v>
      </c>
      <c r="B65" s="4">
        <f>SUM(ABR!B65+MAY!B65+JUN!B65)</f>
        <v>295</v>
      </c>
      <c r="C65" s="4">
        <f>SUM(ABR!C65+MAY!C65+JUN!C65)</f>
        <v>153</v>
      </c>
      <c r="D65" s="4">
        <f>SUM(ABR!D65+MAY!D65+JUN!D65)</f>
        <v>142</v>
      </c>
      <c r="E65" s="4">
        <f>SUM(ABR!E65+MAY!E65+JUN!E65)</f>
        <v>2613</v>
      </c>
      <c r="F65" s="4">
        <f>SUM(ABR!F65+MAY!F65+JUN!F65)</f>
        <v>1677</v>
      </c>
      <c r="G65" s="4">
        <f>SUM(ABR!G65+MAY!G65+JUN!G65)</f>
        <v>936</v>
      </c>
    </row>
    <row r="66" spans="1:9" ht="16.5">
      <c r="A66" s="5" t="s">
        <v>19</v>
      </c>
      <c r="B66" s="4">
        <f>SUM(ABR!B66+MAY!B66+JUN!B66)</f>
        <v>104</v>
      </c>
      <c r="C66" s="4">
        <f>SUM(ABR!C66+MAY!C66+JUN!C66)</f>
        <v>61</v>
      </c>
      <c r="D66" s="4">
        <f>SUM(ABR!D66+MAY!D66+JUN!D66)</f>
        <v>43</v>
      </c>
      <c r="E66" s="4">
        <f>SUM(ABR!E66+MAY!E66+JUN!E66)</f>
        <v>1209</v>
      </c>
      <c r="F66" s="4">
        <f>SUM(ABR!F66+MAY!F66+JUN!F66)</f>
        <v>790</v>
      </c>
      <c r="G66" s="4">
        <f>SUM(ABR!G66+MAY!G66+JUN!G66)</f>
        <v>419</v>
      </c>
    </row>
    <row r="67" spans="1:9" ht="33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23.65" customHeight="1"/>
    <row r="69" spans="1:9" ht="46.5" customHeight="1">
      <c r="A69" s="47" t="s">
        <v>0</v>
      </c>
      <c r="B69" s="46"/>
      <c r="C69" s="46"/>
      <c r="D69" s="46"/>
      <c r="E69" s="46"/>
      <c r="F69" s="46"/>
      <c r="G69" s="46"/>
      <c r="H69" s="46"/>
      <c r="I69" s="46"/>
    </row>
    <row r="70" spans="1:9" ht="5.0999999999999996" customHeight="1"/>
    <row r="71" spans="1:9" ht="18" customHeight="1">
      <c r="A71" s="45" t="s">
        <v>35</v>
      </c>
      <c r="B71" s="46"/>
      <c r="C71" s="46"/>
      <c r="D71" s="46"/>
      <c r="E71" s="46"/>
      <c r="F71" s="46"/>
      <c r="G71" s="46"/>
      <c r="H71" s="46"/>
      <c r="I71" s="46"/>
    </row>
    <row r="72" spans="1:9" ht="18" customHeight="1">
      <c r="A72" s="45" t="s">
        <v>22</v>
      </c>
      <c r="B72" s="46"/>
      <c r="C72" s="46"/>
      <c r="D72" s="46"/>
      <c r="E72" s="46"/>
      <c r="F72" s="46"/>
      <c r="G72" s="46"/>
      <c r="H72" s="46"/>
      <c r="I72" s="46"/>
    </row>
    <row r="73" spans="1:9" ht="12.2" customHeight="1"/>
    <row r="74" spans="1:9" ht="15.4" customHeight="1"/>
    <row r="75" spans="1:9" ht="18" customHeight="1">
      <c r="A75" s="48" t="s">
        <v>3</v>
      </c>
      <c r="B75" s="46"/>
      <c r="C75" s="46"/>
      <c r="D75" s="46"/>
      <c r="E75" s="46"/>
      <c r="F75" s="46"/>
      <c r="G75" s="46"/>
      <c r="H75" s="46"/>
      <c r="I75" s="46"/>
    </row>
    <row r="76" spans="1:9" ht="8.4499999999999993" customHeight="1"/>
    <row r="77" spans="1:9">
      <c r="A77" s="49" t="s">
        <v>4</v>
      </c>
      <c r="B77" s="51" t="s">
        <v>5</v>
      </c>
      <c r="C77" s="52"/>
      <c r="D77" s="53"/>
      <c r="E77" s="51" t="s">
        <v>6</v>
      </c>
      <c r="F77" s="52"/>
      <c r="G77" s="53"/>
    </row>
    <row r="78" spans="1:9">
      <c r="A78" s="50"/>
      <c r="B78" s="2" t="s">
        <v>7</v>
      </c>
      <c r="C78" s="2" t="s">
        <v>8</v>
      </c>
      <c r="D78" s="2" t="s">
        <v>9</v>
      </c>
      <c r="E78" s="2" t="s">
        <v>7</v>
      </c>
      <c r="F78" s="2" t="s">
        <v>8</v>
      </c>
      <c r="G78" s="2" t="s">
        <v>9</v>
      </c>
    </row>
    <row r="79" spans="1:9" ht="16.5">
      <c r="A79" s="3" t="s">
        <v>10</v>
      </c>
      <c r="B79" s="3" t="s">
        <v>10</v>
      </c>
      <c r="C79" s="3" t="s">
        <v>10</v>
      </c>
      <c r="D79" s="3" t="s">
        <v>10</v>
      </c>
      <c r="E79" s="3" t="s">
        <v>10</v>
      </c>
      <c r="F79" s="3" t="s">
        <v>10</v>
      </c>
      <c r="G79" s="3" t="s">
        <v>10</v>
      </c>
    </row>
    <row r="80" spans="1:9" ht="16.5">
      <c r="A80" s="4" t="s">
        <v>11</v>
      </c>
      <c r="B80" s="4">
        <f>SUM(ABR!B80+MAY!B80+JUN!B80)</f>
        <v>337</v>
      </c>
      <c r="C80" s="4">
        <f>SUM(ABR!C80+MAY!C80+JUN!C80)</f>
        <v>201</v>
      </c>
      <c r="D80" s="4">
        <f>SUM(ABR!D80+MAY!D80+JUN!D80)</f>
        <v>136</v>
      </c>
      <c r="E80" s="4">
        <f>SUM(ABR!E80+MAY!E80+JUN!E80)</f>
        <v>4532</v>
      </c>
      <c r="F80" s="4">
        <f>SUM(ABR!F80+MAY!F80+JUN!F80)</f>
        <v>2510</v>
      </c>
      <c r="G80" s="4">
        <f>SUM(ABR!G80+MAY!G80+JUN!G80)</f>
        <v>2022</v>
      </c>
      <c r="H80" s="4">
        <f>SUM(ABR!H80+MAY!H80+JUN!H80)</f>
        <v>0</v>
      </c>
    </row>
    <row r="81" spans="1:7" ht="16.5">
      <c r="A81" s="5" t="s">
        <v>12</v>
      </c>
      <c r="B81" s="4">
        <f>SUM(ABR!B81+MAY!B81+JUN!B81)</f>
        <v>0</v>
      </c>
      <c r="C81" s="4">
        <f>SUM(ABR!C81+MAY!C81+JUN!C81)</f>
        <v>0</v>
      </c>
      <c r="D81" s="4">
        <f>SUM(ABR!D81+MAY!D81+JUN!D81)</f>
        <v>0</v>
      </c>
      <c r="E81" s="4">
        <f>SUM(ABR!E81+MAY!E81+JUN!E81)</f>
        <v>0</v>
      </c>
      <c r="F81" s="4">
        <f>SUM(ABR!F81+MAY!F81+JUN!F81)</f>
        <v>0</v>
      </c>
      <c r="G81" s="4">
        <f>SUM(ABR!G81+MAY!G81+JUN!G81)</f>
        <v>0</v>
      </c>
    </row>
    <row r="82" spans="1:7" ht="16.5">
      <c r="A82" s="5" t="s">
        <v>13</v>
      </c>
      <c r="B82" s="4">
        <f>SUM(ABR!B82+MAY!B82+JUN!B82)</f>
        <v>0</v>
      </c>
      <c r="C82" s="4">
        <f>SUM(ABR!C82+MAY!C82+JUN!C82)</f>
        <v>0</v>
      </c>
      <c r="D82" s="4">
        <f>SUM(ABR!D82+MAY!D82+JUN!D82)</f>
        <v>0</v>
      </c>
      <c r="E82" s="4">
        <f>SUM(ABR!E82+MAY!E82+JUN!E82)</f>
        <v>1</v>
      </c>
      <c r="F82" s="4">
        <f>SUM(ABR!F82+MAY!F82+JUN!F82)</f>
        <v>1</v>
      </c>
      <c r="G82" s="4">
        <f>SUM(ABR!G82+MAY!G82+JUN!G82)</f>
        <v>0</v>
      </c>
    </row>
    <row r="83" spans="1:7" ht="16.5">
      <c r="A83" s="5" t="s">
        <v>14</v>
      </c>
      <c r="B83" s="4">
        <f>SUM(ABR!B83+MAY!B83+JUN!B83)</f>
        <v>9</v>
      </c>
      <c r="C83" s="4">
        <f>SUM(ABR!C83+MAY!C83+JUN!C83)</f>
        <v>5</v>
      </c>
      <c r="D83" s="4">
        <f>SUM(ABR!D83+MAY!D83+JUN!D83)</f>
        <v>4</v>
      </c>
      <c r="E83" s="4">
        <f>SUM(ABR!E83+MAY!E83+JUN!E83)</f>
        <v>204</v>
      </c>
      <c r="F83" s="4">
        <f>SUM(ABR!F83+MAY!F83+JUN!F83)</f>
        <v>72</v>
      </c>
      <c r="G83" s="4">
        <f>SUM(ABR!G83+MAY!G83+JUN!G83)</f>
        <v>132</v>
      </c>
    </row>
    <row r="84" spans="1:7" ht="16.5">
      <c r="A84" s="5" t="s">
        <v>15</v>
      </c>
      <c r="B84" s="4">
        <f>SUM(ABR!B84+MAY!B84+JUN!B84)</f>
        <v>83</v>
      </c>
      <c r="C84" s="4">
        <f>SUM(ABR!C84+MAY!C84+JUN!C84)</f>
        <v>42</v>
      </c>
      <c r="D84" s="4">
        <f>SUM(ABR!D84+MAY!D84+JUN!D84)</f>
        <v>41</v>
      </c>
      <c r="E84" s="4">
        <f>SUM(ABR!E84+MAY!E84+JUN!E84)</f>
        <v>1042</v>
      </c>
      <c r="F84" s="4">
        <f>SUM(ABR!F84+MAY!F84+JUN!F84)</f>
        <v>311</v>
      </c>
      <c r="G84" s="4">
        <f>SUM(ABR!G84+MAY!G84+JUN!G84)</f>
        <v>731</v>
      </c>
    </row>
    <row r="85" spans="1:7" ht="16.5">
      <c r="A85" s="5" t="s">
        <v>16</v>
      </c>
      <c r="B85" s="4">
        <f>SUM(ABR!B85+MAY!B85+JUN!B85)</f>
        <v>74</v>
      </c>
      <c r="C85" s="4">
        <f>SUM(ABR!C85+MAY!C85+JUN!C85)</f>
        <v>43</v>
      </c>
      <c r="D85" s="4">
        <f>SUM(ABR!D85+MAY!D85+JUN!D85)</f>
        <v>31</v>
      </c>
      <c r="E85" s="4">
        <f>SUM(ABR!E85+MAY!E85+JUN!E85)</f>
        <v>693</v>
      </c>
      <c r="F85" s="4">
        <f>SUM(ABR!F85+MAY!F85+JUN!F85)</f>
        <v>385</v>
      </c>
      <c r="G85" s="4">
        <f>SUM(ABR!G85+MAY!G85+JUN!G85)</f>
        <v>308</v>
      </c>
    </row>
    <row r="86" spans="1:7" ht="16.5">
      <c r="A86" s="5" t="s">
        <v>17</v>
      </c>
      <c r="B86" s="4">
        <f>SUM(ABR!B86+MAY!B86+JUN!B86)</f>
        <v>61</v>
      </c>
      <c r="C86" s="4">
        <f>SUM(ABR!C86+MAY!C86+JUN!C86)</f>
        <v>32</v>
      </c>
      <c r="D86" s="4">
        <f>SUM(ABR!D86+MAY!D86+JUN!D86)</f>
        <v>29</v>
      </c>
      <c r="E86" s="4">
        <f>SUM(ABR!E86+MAY!E86+JUN!E86)</f>
        <v>1095</v>
      </c>
      <c r="F86" s="4">
        <f>SUM(ABR!F86+MAY!F86+JUN!F86)</f>
        <v>665</v>
      </c>
      <c r="G86" s="4">
        <f>SUM(ABR!G86+MAY!G86+JUN!G86)</f>
        <v>430</v>
      </c>
    </row>
    <row r="87" spans="1:7" ht="16.5">
      <c r="A87" s="5" t="s">
        <v>18</v>
      </c>
      <c r="B87" s="4">
        <f>SUM(ABR!B87+MAY!B87+JUN!B87)</f>
        <v>99</v>
      </c>
      <c r="C87" s="4">
        <f>SUM(ABR!C87+MAY!C87+JUN!C87)</f>
        <v>70</v>
      </c>
      <c r="D87" s="4">
        <f>SUM(ABR!D87+MAY!D87+JUN!D87)</f>
        <v>29</v>
      </c>
      <c r="E87" s="4">
        <f>SUM(ABR!E87+MAY!E87+JUN!E87)</f>
        <v>1332</v>
      </c>
      <c r="F87" s="4">
        <f>SUM(ABR!F87+MAY!F87+JUN!F87)</f>
        <v>954</v>
      </c>
      <c r="G87" s="4">
        <f>SUM(ABR!G87+MAY!G87+JUN!G87)</f>
        <v>378</v>
      </c>
    </row>
    <row r="88" spans="1:7" ht="16.5">
      <c r="A88" s="5" t="s">
        <v>19</v>
      </c>
      <c r="B88" s="4">
        <f>SUM(ABR!B88+MAY!B88+JUN!B88)</f>
        <v>11</v>
      </c>
      <c r="C88" s="4">
        <f>SUM(ABR!C88+MAY!C88+JUN!C88)</f>
        <v>9</v>
      </c>
      <c r="D88" s="4">
        <f>SUM(ABR!D88+MAY!D88+JUN!D88)</f>
        <v>2</v>
      </c>
      <c r="E88" s="4">
        <f>SUM(ABR!E88+MAY!E88+JUN!E88)</f>
        <v>165</v>
      </c>
      <c r="F88" s="4">
        <f>SUM(ABR!F88+MAY!F88+JUN!F88)</f>
        <v>122</v>
      </c>
      <c r="G88" s="4">
        <f>SUM(ABR!G88+MAY!G88+JUN!G88)</f>
        <v>43</v>
      </c>
    </row>
  </sheetData>
  <mergeCells count="32">
    <mergeCell ref="A11:A12"/>
    <mergeCell ref="B11:D11"/>
    <mergeCell ref="E11:G11"/>
    <mergeCell ref="A1:I1"/>
    <mergeCell ref="A3:I3"/>
    <mergeCell ref="A8:I8"/>
    <mergeCell ref="A6:I6"/>
    <mergeCell ref="A9:I9"/>
    <mergeCell ref="A47:I47"/>
    <mergeCell ref="A45:I45"/>
    <mergeCell ref="A49:I49"/>
    <mergeCell ref="A50:I50"/>
    <mergeCell ref="A53:I53"/>
    <mergeCell ref="A23:I23"/>
    <mergeCell ref="A25:I25"/>
    <mergeCell ref="A28:I28"/>
    <mergeCell ref="A31:I31"/>
    <mergeCell ref="A33:A34"/>
    <mergeCell ref="B33:D33"/>
    <mergeCell ref="E33:G33"/>
    <mergeCell ref="A27:I27"/>
    <mergeCell ref="A77:A78"/>
    <mergeCell ref="B77:D77"/>
    <mergeCell ref="E77:G77"/>
    <mergeCell ref="A55:A56"/>
    <mergeCell ref="B55:D55"/>
    <mergeCell ref="E55:G55"/>
    <mergeCell ref="A67:I67"/>
    <mergeCell ref="A71:I71"/>
    <mergeCell ref="A69:I69"/>
    <mergeCell ref="A72:I72"/>
    <mergeCell ref="A75:I7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I88"/>
  <sheetViews>
    <sheetView topLeftCell="A70" workbookViewId="0">
      <selection activeCell="K26" sqref="K26"/>
    </sheetView>
  </sheetViews>
  <sheetFormatPr baseColWidth="10" defaultColWidth="11.42578125" defaultRowHeight="15"/>
  <cols>
    <col min="1" max="1" width="31.5703125" style="22" customWidth="1"/>
    <col min="2" max="7" width="13.7109375" style="22" customWidth="1"/>
    <col min="8" max="8" width="0" style="22" hidden="1" customWidth="1"/>
    <col min="9" max="9" width="7.28515625" style="22" customWidth="1"/>
    <col min="10" max="16384" width="11.42578125" style="22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0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36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32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8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9" t="s">
        <v>4</v>
      </c>
      <c r="B11" s="51" t="s">
        <v>5</v>
      </c>
      <c r="C11" s="52"/>
      <c r="D11" s="53"/>
      <c r="E11" s="51" t="s">
        <v>6</v>
      </c>
      <c r="F11" s="52"/>
      <c r="G11" s="53"/>
    </row>
    <row r="12" spans="1:9">
      <c r="A12" s="5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SUM(ENE!B14+FEB!B14+MAR!B14+ABR!B14+MAY!B14+JUN!B14)</f>
        <v>11124</v>
      </c>
      <c r="C14" s="4">
        <f>SUM(ENE!C14+FEB!C14+MAR!C14+ABR!C14+MAY!C14+JUN!C14)</f>
        <v>6653</v>
      </c>
      <c r="D14" s="4">
        <f>SUM(ENE!D14+FEB!D14+MAR!D14+ABR!D14+MAY!D14+JUN!D14)</f>
        <v>4471</v>
      </c>
      <c r="E14" s="4">
        <f>SUM(ENE!E14+FEB!E14+MAR!E14+ABR!E14+MAY!E14+JUN!E14)</f>
        <v>48901</v>
      </c>
      <c r="F14" s="4">
        <f>SUM(ENE!F14+FEB!F14+MAR!F14+ABR!F14+MAY!F14+JUN!F14)</f>
        <v>29320</v>
      </c>
      <c r="G14" s="4">
        <f>SUM(ENE!G14+FEB!G14+MAR!G14+ABR!G14+MAY!G14+JUN!G14)</f>
        <v>19581</v>
      </c>
      <c r="H14" s="4">
        <f>SUM(ENE!H14+FEB!H14+MAR!H14+ABR!H14+MAY!H14+JUN!H14)</f>
        <v>0</v>
      </c>
    </row>
    <row r="15" spans="1:9" ht="16.5">
      <c r="A15" s="5" t="s">
        <v>12</v>
      </c>
      <c r="B15" s="4">
        <f>SUM(ENE!B15+FEB!B15+MAR!B15+ABR!B15+MAY!B15+JUN!B15)</f>
        <v>114</v>
      </c>
      <c r="C15" s="4">
        <f>SUM(ENE!C15+FEB!C15+MAR!C15+ABR!C15+MAY!C15+JUN!C15)</f>
        <v>49</v>
      </c>
      <c r="D15" s="4">
        <f>SUM(ENE!D15+FEB!D15+MAR!D15+ABR!D15+MAY!D15+JUN!D15)</f>
        <v>65</v>
      </c>
      <c r="E15" s="4">
        <f>SUM(ENE!E15+FEB!E15+MAR!E15+ABR!E15+MAY!E15+JUN!E15)</f>
        <v>239</v>
      </c>
      <c r="F15" s="4">
        <f>SUM(ENE!F15+FEB!F15+MAR!F15+ABR!F15+MAY!F15+JUN!F15)</f>
        <v>115</v>
      </c>
      <c r="G15" s="4">
        <f>SUM(ENE!G15+FEB!G15+MAR!G15+ABR!G15+MAY!G15+JUN!G15)</f>
        <v>124</v>
      </c>
    </row>
    <row r="16" spans="1:9" ht="16.5">
      <c r="A16" s="5" t="s">
        <v>13</v>
      </c>
      <c r="B16" s="4">
        <f>SUM(ENE!B16+FEB!B16+MAR!B16+ABR!B16+MAY!B16+JUN!B16)</f>
        <v>220</v>
      </c>
      <c r="C16" s="4">
        <f>SUM(ENE!C16+FEB!C16+MAR!C16+ABR!C16+MAY!C16+JUN!C16)</f>
        <v>95</v>
      </c>
      <c r="D16" s="4">
        <f>SUM(ENE!D16+FEB!D16+MAR!D16+ABR!D16+MAY!D16+JUN!D16)</f>
        <v>125</v>
      </c>
      <c r="E16" s="4">
        <f>SUM(ENE!E16+FEB!E16+MAR!E16+ABR!E16+MAY!E16+JUN!E16)</f>
        <v>2095</v>
      </c>
      <c r="F16" s="4">
        <f>SUM(ENE!F16+FEB!F16+MAR!F16+ABR!F16+MAY!F16+JUN!F16)</f>
        <v>808</v>
      </c>
      <c r="G16" s="4">
        <f>SUM(ENE!G16+FEB!G16+MAR!G16+ABR!G16+MAY!G16+JUN!G16)</f>
        <v>1287</v>
      </c>
    </row>
    <row r="17" spans="1:9" ht="16.5">
      <c r="A17" s="5" t="s">
        <v>14</v>
      </c>
      <c r="B17" s="4">
        <f>SUM(ENE!B17+FEB!B17+MAR!B17+ABR!B17+MAY!B17+JUN!B17)</f>
        <v>548</v>
      </c>
      <c r="C17" s="4">
        <f>SUM(ENE!C17+FEB!C17+MAR!C17+ABR!C17+MAY!C17+JUN!C17)</f>
        <v>288</v>
      </c>
      <c r="D17" s="4">
        <f>SUM(ENE!D17+FEB!D17+MAR!D17+ABR!D17+MAY!D17+JUN!D17)</f>
        <v>260</v>
      </c>
      <c r="E17" s="4">
        <f>SUM(ENE!E17+FEB!E17+MAR!E17+ABR!E17+MAY!E17+JUN!E17)</f>
        <v>3741</v>
      </c>
      <c r="F17" s="4">
        <f>SUM(ENE!F17+FEB!F17+MAR!F17+ABR!F17+MAY!F17+JUN!F17)</f>
        <v>1838</v>
      </c>
      <c r="G17" s="4">
        <f>SUM(ENE!G17+FEB!G17+MAR!G17+ABR!G17+MAY!G17+JUN!G17)</f>
        <v>1903</v>
      </c>
    </row>
    <row r="18" spans="1:9" ht="16.5">
      <c r="A18" s="5" t="s">
        <v>15</v>
      </c>
      <c r="B18" s="4">
        <f>SUM(ENE!B18+FEB!B18+MAR!B18+ABR!B18+MAY!B18+JUN!B18)</f>
        <v>1235</v>
      </c>
      <c r="C18" s="4">
        <f>SUM(ENE!C18+FEB!C18+MAR!C18+ABR!C18+MAY!C18+JUN!C18)</f>
        <v>645</v>
      </c>
      <c r="D18" s="4">
        <f>SUM(ENE!D18+FEB!D18+MAR!D18+ABR!D18+MAY!D18+JUN!D18)</f>
        <v>590</v>
      </c>
      <c r="E18" s="4">
        <f>SUM(ENE!E18+FEB!E18+MAR!E18+ABR!E18+MAY!E18+JUN!E18)</f>
        <v>5609</v>
      </c>
      <c r="F18" s="4">
        <f>SUM(ENE!F18+FEB!F18+MAR!F18+ABR!F18+MAY!F18+JUN!F18)</f>
        <v>2475</v>
      </c>
      <c r="G18" s="4">
        <f>SUM(ENE!G18+FEB!G18+MAR!G18+ABR!G18+MAY!G18+JUN!G18)</f>
        <v>3134</v>
      </c>
    </row>
    <row r="19" spans="1:9" ht="16.5">
      <c r="A19" s="5" t="s">
        <v>16</v>
      </c>
      <c r="B19" s="4">
        <f>SUM(ENE!B19+FEB!B19+MAR!B19+ABR!B19+MAY!B19+JUN!B19)</f>
        <v>890</v>
      </c>
      <c r="C19" s="4">
        <f>SUM(ENE!C19+FEB!C19+MAR!C19+ABR!C19+MAY!C19+JUN!C19)</f>
        <v>513</v>
      </c>
      <c r="D19" s="4">
        <f>SUM(ENE!D19+FEB!D19+MAR!D19+ABR!D19+MAY!D19+JUN!D19)</f>
        <v>377</v>
      </c>
      <c r="E19" s="4">
        <f>SUM(ENE!E19+FEB!E19+MAR!E19+ABR!E19+MAY!E19+JUN!E19)</f>
        <v>4439</v>
      </c>
      <c r="F19" s="4">
        <f>SUM(ENE!F19+FEB!F19+MAR!F19+ABR!F19+MAY!F19+JUN!F19)</f>
        <v>2383</v>
      </c>
      <c r="G19" s="4">
        <f>SUM(ENE!G19+FEB!G19+MAR!G19+ABR!G19+MAY!G19+JUN!G19)</f>
        <v>2056</v>
      </c>
    </row>
    <row r="20" spans="1:9" ht="16.5">
      <c r="A20" s="5" t="s">
        <v>17</v>
      </c>
      <c r="B20" s="4">
        <f>SUM(ENE!B20+FEB!B20+MAR!B20+ABR!B20+MAY!B20+JUN!B20)</f>
        <v>2157</v>
      </c>
      <c r="C20" s="4">
        <f>SUM(ENE!C20+FEB!C20+MAR!C20+ABR!C20+MAY!C20+JUN!C20)</f>
        <v>1423</v>
      </c>
      <c r="D20" s="4">
        <f>SUM(ENE!D20+FEB!D20+MAR!D20+ABR!D20+MAY!D20+JUN!D20)</f>
        <v>734</v>
      </c>
      <c r="E20" s="4">
        <f>SUM(ENE!E20+FEB!E20+MAR!E20+ABR!E20+MAY!E20+JUN!E20)</f>
        <v>9951</v>
      </c>
      <c r="F20" s="4">
        <f>SUM(ENE!F20+FEB!F20+MAR!F20+ABR!F20+MAY!F20+JUN!F20)</f>
        <v>6980</v>
      </c>
      <c r="G20" s="4">
        <f>SUM(ENE!G20+FEB!G20+MAR!G20+ABR!G20+MAY!G20+JUN!G20)</f>
        <v>2971</v>
      </c>
    </row>
    <row r="21" spans="1:9" ht="16.5">
      <c r="A21" s="5" t="s">
        <v>18</v>
      </c>
      <c r="B21" s="4">
        <f>SUM(ENE!B21+FEB!B21+MAR!B21+ABR!B21+MAY!B21+JUN!B21)</f>
        <v>4048</v>
      </c>
      <c r="C21" s="4">
        <f>SUM(ENE!C21+FEB!C21+MAR!C21+ABR!C21+MAY!C21+JUN!C21)</f>
        <v>2567</v>
      </c>
      <c r="D21" s="4">
        <f>SUM(ENE!D21+FEB!D21+MAR!D21+ABR!D21+MAY!D21+JUN!D21)</f>
        <v>1481</v>
      </c>
      <c r="E21" s="4">
        <f>SUM(ENE!E21+FEB!E21+MAR!E21+ABR!E21+MAY!E21+JUN!E21)</f>
        <v>16261</v>
      </c>
      <c r="F21" s="4">
        <f>SUM(ENE!F21+FEB!F21+MAR!F21+ABR!F21+MAY!F21+JUN!F21)</f>
        <v>10709</v>
      </c>
      <c r="G21" s="4">
        <f>SUM(ENE!G21+FEB!G21+MAR!G21+ABR!G21+MAY!G21+JUN!G21)</f>
        <v>5552</v>
      </c>
    </row>
    <row r="22" spans="1:9" ht="16.5">
      <c r="A22" s="5" t="s">
        <v>19</v>
      </c>
      <c r="B22" s="4">
        <f>SUM(ENE!B22+FEB!B22+MAR!B22+ABR!B22+MAY!B22+JUN!B22)</f>
        <v>1912</v>
      </c>
      <c r="C22" s="4">
        <f>SUM(ENE!C22+FEB!C22+MAR!C22+ABR!C22+MAY!C22+JUN!C22)</f>
        <v>1073</v>
      </c>
      <c r="D22" s="4">
        <f>SUM(ENE!D22+FEB!D22+MAR!D22+ABR!D22+MAY!D22+JUN!D22)</f>
        <v>839</v>
      </c>
      <c r="E22" s="4">
        <f>SUM(ENE!E22+FEB!E22+MAR!E22+ABR!E22+MAY!E22+JUN!E22)</f>
        <v>6566</v>
      </c>
      <c r="F22" s="4">
        <f>SUM(ENE!F22+FEB!F22+MAR!F22+ABR!F22+MAY!F22+JUN!F22)</f>
        <v>4012</v>
      </c>
      <c r="G22" s="4">
        <f>SUM(ENE!G22+FEB!G22+MAR!G22+ABR!G22+MAY!G22+JUN!G22)</f>
        <v>2554</v>
      </c>
    </row>
    <row r="23" spans="1:9" ht="33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23.65" customHeight="1"/>
    <row r="25" spans="1:9" ht="46.5" customHeight="1">
      <c r="A25" s="47" t="s">
        <v>0</v>
      </c>
      <c r="B25" s="46"/>
      <c r="C25" s="46"/>
      <c r="D25" s="46"/>
      <c r="E25" s="46"/>
      <c r="F25" s="46"/>
      <c r="G25" s="46"/>
      <c r="H25" s="46"/>
      <c r="I25" s="46"/>
    </row>
    <row r="26" spans="1:9" ht="5.0999999999999996" customHeight="1"/>
    <row r="27" spans="1:9" ht="18" customHeight="1">
      <c r="A27" s="45" t="s">
        <v>36</v>
      </c>
      <c r="B27" s="46"/>
      <c r="C27" s="46"/>
      <c r="D27" s="46"/>
      <c r="E27" s="46"/>
      <c r="F27" s="46"/>
      <c r="G27" s="46"/>
      <c r="H27" s="46"/>
      <c r="I27" s="46"/>
    </row>
    <row r="28" spans="1:9" ht="18" customHeight="1">
      <c r="A28" s="45" t="s">
        <v>20</v>
      </c>
      <c r="B28" s="46"/>
      <c r="C28" s="46"/>
      <c r="D28" s="46"/>
      <c r="E28" s="46"/>
      <c r="F28" s="46"/>
      <c r="G28" s="46"/>
      <c r="H28" s="46"/>
      <c r="I28" s="46"/>
    </row>
    <row r="29" spans="1:9" ht="12.2" customHeight="1"/>
    <row r="30" spans="1:9" ht="15.4" customHeight="1"/>
    <row r="31" spans="1:9" ht="18" customHeight="1">
      <c r="A31" s="48" t="s">
        <v>3</v>
      </c>
      <c r="B31" s="46"/>
      <c r="C31" s="46"/>
      <c r="D31" s="46"/>
      <c r="E31" s="46"/>
      <c r="F31" s="46"/>
      <c r="G31" s="46"/>
      <c r="H31" s="46"/>
      <c r="I31" s="46"/>
    </row>
    <row r="32" spans="1:9" ht="8.4499999999999993" customHeight="1"/>
    <row r="33" spans="1:9">
      <c r="A33" s="49" t="s">
        <v>4</v>
      </c>
      <c r="B33" s="51" t="s">
        <v>5</v>
      </c>
      <c r="C33" s="52"/>
      <c r="D33" s="53"/>
      <c r="E33" s="51" t="s">
        <v>6</v>
      </c>
      <c r="F33" s="52"/>
      <c r="G33" s="53"/>
    </row>
    <row r="34" spans="1:9">
      <c r="A34" s="50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ht="16.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ht="16.5">
      <c r="A36" s="4" t="s">
        <v>11</v>
      </c>
      <c r="B36" s="4">
        <f>SUM('1TRIM'!B36+'2TRIM'!B36)</f>
        <v>7479</v>
      </c>
      <c r="C36" s="4">
        <f>SUM('1TRIM'!C36+'2TRIM'!C36)</f>
        <v>4502</v>
      </c>
      <c r="D36" s="4">
        <f>SUM('1TRIM'!D36+'2TRIM'!D36)</f>
        <v>2977</v>
      </c>
      <c r="E36" s="4">
        <f>SUM('1TRIM'!E36+'2TRIM'!E36)</f>
        <v>24166</v>
      </c>
      <c r="F36" s="4">
        <f>SUM('1TRIM'!F36+'2TRIM'!F36)</f>
        <v>14612</v>
      </c>
      <c r="G36" s="4">
        <f>SUM('1TRIM'!G36+'2TRIM'!G36)</f>
        <v>9554</v>
      </c>
      <c r="H36" s="4">
        <f>SUM('1TRIM'!H36+'2TRIM'!H36)</f>
        <v>0</v>
      </c>
    </row>
    <row r="37" spans="1:9" ht="16.5">
      <c r="A37" s="5" t="s">
        <v>12</v>
      </c>
      <c r="B37" s="4">
        <f>SUM('1TRIM'!B37+'2TRIM'!B37)</f>
        <v>97</v>
      </c>
      <c r="C37" s="4">
        <f>SUM('1TRIM'!C37+'2TRIM'!C37)</f>
        <v>45</v>
      </c>
      <c r="D37" s="4">
        <f>SUM('1TRIM'!D37+'2TRIM'!D37)</f>
        <v>52</v>
      </c>
      <c r="E37" s="4">
        <f>SUM('1TRIM'!E37+'2TRIM'!E37)</f>
        <v>179</v>
      </c>
      <c r="F37" s="4">
        <f>SUM('1TRIM'!F37+'2TRIM'!F37)</f>
        <v>87</v>
      </c>
      <c r="G37" s="4">
        <f>SUM('1TRIM'!G37+'2TRIM'!G37)</f>
        <v>92</v>
      </c>
    </row>
    <row r="38" spans="1:9" ht="16.5">
      <c r="A38" s="5" t="s">
        <v>13</v>
      </c>
      <c r="B38" s="4">
        <f>SUM('1TRIM'!B38+'2TRIM'!B38)</f>
        <v>139</v>
      </c>
      <c r="C38" s="4">
        <f>SUM('1TRIM'!C38+'2TRIM'!C38)</f>
        <v>57</v>
      </c>
      <c r="D38" s="4">
        <f>SUM('1TRIM'!D38+'2TRIM'!D38)</f>
        <v>82</v>
      </c>
      <c r="E38" s="4">
        <f>SUM('1TRIM'!E38+'2TRIM'!E38)</f>
        <v>1226</v>
      </c>
      <c r="F38" s="4">
        <f>SUM('1TRIM'!F38+'2TRIM'!F38)</f>
        <v>498</v>
      </c>
      <c r="G38" s="4">
        <f>SUM('1TRIM'!G38+'2TRIM'!G38)</f>
        <v>728</v>
      </c>
    </row>
    <row r="39" spans="1:9" ht="16.5">
      <c r="A39" s="5" t="s">
        <v>14</v>
      </c>
      <c r="B39" s="4">
        <f>SUM('1TRIM'!B39+'2TRIM'!B39)</f>
        <v>329</v>
      </c>
      <c r="C39" s="4">
        <f>SUM('1TRIM'!C39+'2TRIM'!C39)</f>
        <v>179</v>
      </c>
      <c r="D39" s="4">
        <f>SUM('1TRIM'!D39+'2TRIM'!D39)</f>
        <v>150</v>
      </c>
      <c r="E39" s="4">
        <f>SUM('1TRIM'!E39+'2TRIM'!E39)</f>
        <v>1981</v>
      </c>
      <c r="F39" s="4">
        <f>SUM('1TRIM'!F39+'2TRIM'!F39)</f>
        <v>1005</v>
      </c>
      <c r="G39" s="4">
        <f>SUM('1TRIM'!G39+'2TRIM'!G39)</f>
        <v>976</v>
      </c>
    </row>
    <row r="40" spans="1:9" ht="16.5">
      <c r="A40" s="5" t="s">
        <v>15</v>
      </c>
      <c r="B40" s="4">
        <f>SUM('1TRIM'!B40+'2TRIM'!B40)</f>
        <v>764</v>
      </c>
      <c r="C40" s="4">
        <f>SUM('1TRIM'!C40+'2TRIM'!C40)</f>
        <v>425</v>
      </c>
      <c r="D40" s="4">
        <f>SUM('1TRIM'!D40+'2TRIM'!D40)</f>
        <v>339</v>
      </c>
      <c r="E40" s="4">
        <f>SUM('1TRIM'!E40+'2TRIM'!E40)</f>
        <v>2295</v>
      </c>
      <c r="F40" s="4">
        <f>SUM('1TRIM'!F40+'2TRIM'!F40)</f>
        <v>1150</v>
      </c>
      <c r="G40" s="4">
        <f>SUM('1TRIM'!G40+'2TRIM'!G40)</f>
        <v>1145</v>
      </c>
    </row>
    <row r="41" spans="1:9" ht="16.5">
      <c r="A41" s="5" t="s">
        <v>16</v>
      </c>
      <c r="B41" s="4">
        <f>SUM('1TRIM'!B41+'2TRIM'!B41)</f>
        <v>516</v>
      </c>
      <c r="C41" s="4">
        <f>SUM('1TRIM'!C41+'2TRIM'!C41)</f>
        <v>306</v>
      </c>
      <c r="D41" s="4">
        <f>SUM('1TRIM'!D41+'2TRIM'!D41)</f>
        <v>210</v>
      </c>
      <c r="E41" s="4">
        <f>SUM('1TRIM'!E41+'2TRIM'!E41)</f>
        <v>1414</v>
      </c>
      <c r="F41" s="4">
        <f>SUM('1TRIM'!F41+'2TRIM'!F41)</f>
        <v>788</v>
      </c>
      <c r="G41" s="4">
        <f>SUM('1TRIM'!G41+'2TRIM'!G41)</f>
        <v>626</v>
      </c>
    </row>
    <row r="42" spans="1:9" ht="16.5">
      <c r="A42" s="5" t="s">
        <v>17</v>
      </c>
      <c r="B42" s="4">
        <f>SUM('1TRIM'!B42+'2TRIM'!B42)</f>
        <v>1417</v>
      </c>
      <c r="C42" s="4">
        <f>SUM('1TRIM'!C42+'2TRIM'!C42)</f>
        <v>952</v>
      </c>
      <c r="D42" s="4">
        <f>SUM('1TRIM'!D42+'2TRIM'!D42)</f>
        <v>465</v>
      </c>
      <c r="E42" s="4">
        <f>SUM('1TRIM'!E42+'2TRIM'!E42)</f>
        <v>4595</v>
      </c>
      <c r="F42" s="4">
        <f>SUM('1TRIM'!F42+'2TRIM'!F42)</f>
        <v>3338</v>
      </c>
      <c r="G42" s="4">
        <f>SUM('1TRIM'!G42+'2TRIM'!G42)</f>
        <v>1257</v>
      </c>
    </row>
    <row r="43" spans="1:9" ht="16.5">
      <c r="A43" s="5" t="s">
        <v>18</v>
      </c>
      <c r="B43" s="4">
        <f>SUM('1TRIM'!B43+'2TRIM'!B43)</f>
        <v>2716</v>
      </c>
      <c r="C43" s="4">
        <f>SUM('1TRIM'!C43+'2TRIM'!C43)</f>
        <v>1721</v>
      </c>
      <c r="D43" s="4">
        <f>SUM('1TRIM'!D43+'2TRIM'!D43)</f>
        <v>995</v>
      </c>
      <c r="E43" s="4">
        <f>SUM('1TRIM'!E43+'2TRIM'!E43)</f>
        <v>8575</v>
      </c>
      <c r="F43" s="4">
        <f>SUM('1TRIM'!F43+'2TRIM'!F43)</f>
        <v>5501</v>
      </c>
      <c r="G43" s="4">
        <f>SUM('1TRIM'!G43+'2TRIM'!G43)</f>
        <v>3074</v>
      </c>
    </row>
    <row r="44" spans="1:9" ht="16.5">
      <c r="A44" s="5" t="s">
        <v>19</v>
      </c>
      <c r="B44" s="4">
        <f>SUM('1TRIM'!B44+'2TRIM'!B44)</f>
        <v>1501</v>
      </c>
      <c r="C44" s="4">
        <f>SUM('1TRIM'!C44+'2TRIM'!C44)</f>
        <v>817</v>
      </c>
      <c r="D44" s="4">
        <f>SUM('1TRIM'!D44+'2TRIM'!D44)</f>
        <v>684</v>
      </c>
      <c r="E44" s="4">
        <f>SUM('1TRIM'!E44+'2TRIM'!E44)</f>
        <v>3901</v>
      </c>
      <c r="F44" s="4">
        <f>SUM('1TRIM'!F44+'2TRIM'!F44)</f>
        <v>2245</v>
      </c>
      <c r="G44" s="4">
        <f>SUM('1TRIM'!G44+'2TRIM'!G44)</f>
        <v>1656</v>
      </c>
    </row>
    <row r="45" spans="1:9" ht="33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23.65" customHeight="1"/>
    <row r="47" spans="1:9" ht="46.5" customHeight="1">
      <c r="A47" s="47" t="s">
        <v>0</v>
      </c>
      <c r="B47" s="46"/>
      <c r="C47" s="46"/>
      <c r="D47" s="46"/>
      <c r="E47" s="46"/>
      <c r="F47" s="46"/>
      <c r="G47" s="46"/>
      <c r="H47" s="46"/>
      <c r="I47" s="46"/>
    </row>
    <row r="48" spans="1:9" ht="5.0999999999999996" customHeight="1"/>
    <row r="49" spans="1:9" ht="18" customHeight="1">
      <c r="A49" s="45" t="s">
        <v>36</v>
      </c>
      <c r="B49" s="46"/>
      <c r="C49" s="46"/>
      <c r="D49" s="46"/>
      <c r="E49" s="46"/>
      <c r="F49" s="46"/>
      <c r="G49" s="46"/>
      <c r="H49" s="46"/>
      <c r="I49" s="46"/>
    </row>
    <row r="50" spans="1:9" ht="18" customHeight="1">
      <c r="A50" s="45" t="s">
        <v>21</v>
      </c>
      <c r="B50" s="46"/>
      <c r="C50" s="46"/>
      <c r="D50" s="46"/>
      <c r="E50" s="46"/>
      <c r="F50" s="46"/>
      <c r="G50" s="46"/>
      <c r="H50" s="46"/>
      <c r="I50" s="46"/>
    </row>
    <row r="51" spans="1:9" ht="12.2" customHeight="1"/>
    <row r="52" spans="1:9" ht="15.4" customHeight="1"/>
    <row r="53" spans="1:9" ht="18" customHeight="1">
      <c r="A53" s="48" t="s">
        <v>3</v>
      </c>
      <c r="B53" s="46"/>
      <c r="C53" s="46"/>
      <c r="D53" s="46"/>
      <c r="E53" s="46"/>
      <c r="F53" s="46"/>
      <c r="G53" s="46"/>
      <c r="H53" s="46"/>
      <c r="I53" s="46"/>
    </row>
    <row r="54" spans="1:9" ht="8.4499999999999993" customHeight="1"/>
    <row r="55" spans="1:9">
      <c r="A55" s="49" t="s">
        <v>4</v>
      </c>
      <c r="B55" s="51" t="s">
        <v>5</v>
      </c>
      <c r="C55" s="52"/>
      <c r="D55" s="53"/>
      <c r="E55" s="51" t="s">
        <v>6</v>
      </c>
      <c r="F55" s="52"/>
      <c r="G55" s="53"/>
    </row>
    <row r="56" spans="1:9">
      <c r="A56" s="50"/>
      <c r="B56" s="2" t="s">
        <v>7</v>
      </c>
      <c r="C56" s="2" t="s">
        <v>8</v>
      </c>
      <c r="D56" s="2" t="s">
        <v>9</v>
      </c>
      <c r="E56" s="2" t="s">
        <v>7</v>
      </c>
      <c r="F56" s="2" t="s">
        <v>8</v>
      </c>
      <c r="G56" s="2" t="s">
        <v>9</v>
      </c>
    </row>
    <row r="57" spans="1:9" ht="16.5">
      <c r="A57" s="3" t="s">
        <v>10</v>
      </c>
      <c r="B57" s="3" t="s">
        <v>10</v>
      </c>
      <c r="C57" s="3" t="s">
        <v>10</v>
      </c>
      <c r="D57" s="3" t="s">
        <v>10</v>
      </c>
      <c r="E57" s="3" t="s">
        <v>10</v>
      </c>
      <c r="F57" s="3" t="s">
        <v>10</v>
      </c>
      <c r="G57" s="3" t="s">
        <v>10</v>
      </c>
    </row>
    <row r="58" spans="1:9" ht="16.5">
      <c r="A58" s="4" t="s">
        <v>11</v>
      </c>
      <c r="B58" s="4">
        <f>SUM('1TRIM'!B58+'2TRIM'!B58)</f>
        <v>2710</v>
      </c>
      <c r="C58" s="4">
        <f>SUM('1TRIM'!C58+'2TRIM'!C58)</f>
        <v>1579</v>
      </c>
      <c r="D58" s="4">
        <f>SUM('1TRIM'!D58+'2TRIM'!D58)</f>
        <v>1131</v>
      </c>
      <c r="E58" s="4">
        <f>SUM('1TRIM'!E58+'2TRIM'!E58)</f>
        <v>16641</v>
      </c>
      <c r="F58" s="4">
        <f>SUM('1TRIM'!F58+'2TRIM'!F58)</f>
        <v>10027</v>
      </c>
      <c r="G58" s="4">
        <f>SUM('1TRIM'!G58+'2TRIM'!G58)</f>
        <v>6614</v>
      </c>
    </row>
    <row r="59" spans="1:9" ht="16.5">
      <c r="A59" s="5" t="s">
        <v>12</v>
      </c>
      <c r="B59" s="4">
        <f>SUM('1TRIM'!B59+'2TRIM'!B59)</f>
        <v>17</v>
      </c>
      <c r="C59" s="4">
        <f>SUM('1TRIM'!C59+'2TRIM'!C59)</f>
        <v>4</v>
      </c>
      <c r="D59" s="4">
        <f>SUM('1TRIM'!D59+'2TRIM'!D59)</f>
        <v>13</v>
      </c>
      <c r="E59" s="4">
        <f>SUM('1TRIM'!E59+'2TRIM'!E59)</f>
        <v>60</v>
      </c>
      <c r="F59" s="4">
        <f>SUM('1TRIM'!F59+'2TRIM'!F59)</f>
        <v>28</v>
      </c>
      <c r="G59" s="4">
        <f>SUM('1TRIM'!G59+'2TRIM'!G59)</f>
        <v>32</v>
      </c>
    </row>
    <row r="60" spans="1:9" ht="16.5">
      <c r="A60" s="5" t="s">
        <v>13</v>
      </c>
      <c r="B60" s="4">
        <f>SUM('1TRIM'!B60+'2TRIM'!B60)</f>
        <v>80</v>
      </c>
      <c r="C60" s="4">
        <f>SUM('1TRIM'!C60+'2TRIM'!C60)</f>
        <v>37</v>
      </c>
      <c r="D60" s="4">
        <f>SUM('1TRIM'!D60+'2TRIM'!D60)</f>
        <v>43</v>
      </c>
      <c r="E60" s="4">
        <f>SUM('1TRIM'!E60+'2TRIM'!E60)</f>
        <v>866</v>
      </c>
      <c r="F60" s="4">
        <f>SUM('1TRIM'!F60+'2TRIM'!F60)</f>
        <v>307</v>
      </c>
      <c r="G60" s="4">
        <f>SUM('1TRIM'!G60+'2TRIM'!G60)</f>
        <v>559</v>
      </c>
    </row>
    <row r="61" spans="1:9" ht="16.5">
      <c r="A61" s="5" t="s">
        <v>14</v>
      </c>
      <c r="B61" s="4">
        <f>SUM('1TRIM'!B61+'2TRIM'!B61)</f>
        <v>189</v>
      </c>
      <c r="C61" s="4">
        <f>SUM('1TRIM'!C61+'2TRIM'!C61)</f>
        <v>95</v>
      </c>
      <c r="D61" s="4">
        <f>SUM('1TRIM'!D61+'2TRIM'!D61)</f>
        <v>94</v>
      </c>
      <c r="E61" s="4">
        <f>SUM('1TRIM'!E61+'2TRIM'!E61)</f>
        <v>1401</v>
      </c>
      <c r="F61" s="4">
        <f>SUM('1TRIM'!F61+'2TRIM'!F61)</f>
        <v>718</v>
      </c>
      <c r="G61" s="4">
        <f>SUM('1TRIM'!G61+'2TRIM'!G61)</f>
        <v>683</v>
      </c>
    </row>
    <row r="62" spans="1:9" ht="16.5">
      <c r="A62" s="5" t="s">
        <v>15</v>
      </c>
      <c r="B62" s="4">
        <f>SUM('1TRIM'!B62+'2TRIM'!B62)</f>
        <v>286</v>
      </c>
      <c r="C62" s="4">
        <f>SUM('1TRIM'!C62+'2TRIM'!C62)</f>
        <v>136</v>
      </c>
      <c r="D62" s="4">
        <f>SUM('1TRIM'!D62+'2TRIM'!D62)</f>
        <v>150</v>
      </c>
      <c r="E62" s="4">
        <f>SUM('1TRIM'!E62+'2TRIM'!E62)</f>
        <v>1614</v>
      </c>
      <c r="F62" s="4">
        <f>SUM('1TRIM'!F62+'2TRIM'!F62)</f>
        <v>771</v>
      </c>
      <c r="G62" s="4">
        <f>SUM('1TRIM'!G62+'2TRIM'!G62)</f>
        <v>843</v>
      </c>
    </row>
    <row r="63" spans="1:9" ht="16.5">
      <c r="A63" s="5" t="s">
        <v>16</v>
      </c>
      <c r="B63" s="4">
        <f>SUM('1TRIM'!B63+'2TRIM'!B63)</f>
        <v>192</v>
      </c>
      <c r="C63" s="4">
        <f>SUM('1TRIM'!C63+'2TRIM'!C63)</f>
        <v>98</v>
      </c>
      <c r="D63" s="4">
        <f>SUM('1TRIM'!D63+'2TRIM'!D63)</f>
        <v>94</v>
      </c>
      <c r="E63" s="4">
        <f>SUM('1TRIM'!E63+'2TRIM'!E63)</f>
        <v>1842</v>
      </c>
      <c r="F63" s="4">
        <f>SUM('1TRIM'!F63+'2TRIM'!F63)</f>
        <v>909</v>
      </c>
      <c r="G63" s="4">
        <f>SUM('1TRIM'!G63+'2TRIM'!G63)</f>
        <v>933</v>
      </c>
    </row>
    <row r="64" spans="1:9" ht="16.5">
      <c r="A64" s="5" t="s">
        <v>17</v>
      </c>
      <c r="B64" s="4">
        <f>SUM('1TRIM'!B64+'2TRIM'!B64)</f>
        <v>555</v>
      </c>
      <c r="C64" s="4">
        <f>SUM('1TRIM'!C64+'2TRIM'!C64)</f>
        <v>366</v>
      </c>
      <c r="D64" s="4">
        <f>SUM('1TRIM'!D64+'2TRIM'!D64)</f>
        <v>189</v>
      </c>
      <c r="E64" s="4">
        <f>SUM('1TRIM'!E64+'2TRIM'!E64)</f>
        <v>3438</v>
      </c>
      <c r="F64" s="4">
        <f>SUM('1TRIM'!F64+'2TRIM'!F64)</f>
        <v>2437</v>
      </c>
      <c r="G64" s="4">
        <f>SUM('1TRIM'!G64+'2TRIM'!G64)</f>
        <v>1001</v>
      </c>
    </row>
    <row r="65" spans="1:9" ht="16.5">
      <c r="A65" s="5" t="s">
        <v>18</v>
      </c>
      <c r="B65" s="4">
        <f>SUM('1TRIM'!B65+'2TRIM'!B65)</f>
        <v>1023</v>
      </c>
      <c r="C65" s="4">
        <f>SUM('1TRIM'!C65+'2TRIM'!C65)</f>
        <v>620</v>
      </c>
      <c r="D65" s="4">
        <f>SUM('1TRIM'!D65+'2TRIM'!D65)</f>
        <v>403</v>
      </c>
      <c r="E65" s="4">
        <f>SUM('1TRIM'!E65+'2TRIM'!E65)</f>
        <v>5110</v>
      </c>
      <c r="F65" s="4">
        <f>SUM('1TRIM'!F65+'2TRIM'!F65)</f>
        <v>3359</v>
      </c>
      <c r="G65" s="4">
        <f>SUM('1TRIM'!G65+'2TRIM'!G65)</f>
        <v>1751</v>
      </c>
    </row>
    <row r="66" spans="1:9" ht="16.5">
      <c r="A66" s="5" t="s">
        <v>19</v>
      </c>
      <c r="B66" s="4">
        <f>SUM('1TRIM'!B66+'2TRIM'!B66)</f>
        <v>368</v>
      </c>
      <c r="C66" s="4">
        <f>SUM('1TRIM'!C66+'2TRIM'!C66)</f>
        <v>223</v>
      </c>
      <c r="D66" s="4">
        <f>SUM('1TRIM'!D66+'2TRIM'!D66)</f>
        <v>145</v>
      </c>
      <c r="E66" s="4">
        <f>SUM('1TRIM'!E66+'2TRIM'!E66)</f>
        <v>2310</v>
      </c>
      <c r="F66" s="4">
        <f>SUM('1TRIM'!F66+'2TRIM'!F66)</f>
        <v>1498</v>
      </c>
      <c r="G66" s="4">
        <f>SUM('1TRIM'!G66+'2TRIM'!G66)</f>
        <v>812</v>
      </c>
    </row>
    <row r="67" spans="1:9" ht="33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23.65" customHeight="1"/>
    <row r="69" spans="1:9" ht="46.5" customHeight="1">
      <c r="A69" s="47" t="s">
        <v>0</v>
      </c>
      <c r="B69" s="46"/>
      <c r="C69" s="46"/>
      <c r="D69" s="46"/>
      <c r="E69" s="46"/>
      <c r="F69" s="46"/>
      <c r="G69" s="46"/>
      <c r="H69" s="46"/>
      <c r="I69" s="46"/>
    </row>
    <row r="70" spans="1:9" ht="5.0999999999999996" customHeight="1"/>
    <row r="71" spans="1:9" ht="18" customHeight="1">
      <c r="A71" s="45" t="s">
        <v>36</v>
      </c>
      <c r="B71" s="46"/>
      <c r="C71" s="46"/>
      <c r="D71" s="46"/>
      <c r="E71" s="46"/>
      <c r="F71" s="46"/>
      <c r="G71" s="46"/>
      <c r="H71" s="46"/>
      <c r="I71" s="46"/>
    </row>
    <row r="72" spans="1:9" ht="18" customHeight="1">
      <c r="A72" s="45" t="s">
        <v>22</v>
      </c>
      <c r="B72" s="46"/>
      <c r="C72" s="46"/>
      <c r="D72" s="46"/>
      <c r="E72" s="46"/>
      <c r="F72" s="46"/>
      <c r="G72" s="46"/>
      <c r="H72" s="46"/>
      <c r="I72" s="46"/>
    </row>
    <row r="73" spans="1:9" ht="12.2" customHeight="1"/>
    <row r="74" spans="1:9" ht="15.4" customHeight="1"/>
    <row r="75" spans="1:9" ht="18" customHeight="1">
      <c r="A75" s="48" t="s">
        <v>3</v>
      </c>
      <c r="B75" s="46"/>
      <c r="C75" s="46"/>
      <c r="D75" s="46"/>
      <c r="E75" s="46"/>
      <c r="F75" s="46"/>
      <c r="G75" s="46"/>
      <c r="H75" s="46"/>
      <c r="I75" s="46"/>
    </row>
    <row r="76" spans="1:9" ht="8.4499999999999993" customHeight="1"/>
    <row r="77" spans="1:9">
      <c r="A77" s="49" t="s">
        <v>4</v>
      </c>
      <c r="B77" s="51" t="s">
        <v>5</v>
      </c>
      <c r="C77" s="52"/>
      <c r="D77" s="53"/>
      <c r="E77" s="51" t="s">
        <v>6</v>
      </c>
      <c r="F77" s="52"/>
      <c r="G77" s="53"/>
    </row>
    <row r="78" spans="1:9">
      <c r="A78" s="50"/>
      <c r="B78" s="2" t="s">
        <v>7</v>
      </c>
      <c r="C78" s="2" t="s">
        <v>8</v>
      </c>
      <c r="D78" s="2" t="s">
        <v>9</v>
      </c>
      <c r="E78" s="2" t="s">
        <v>7</v>
      </c>
      <c r="F78" s="2" t="s">
        <v>8</v>
      </c>
      <c r="G78" s="2" t="s">
        <v>9</v>
      </c>
    </row>
    <row r="79" spans="1:9" ht="16.5">
      <c r="A79" s="3" t="s">
        <v>10</v>
      </c>
      <c r="B79" s="3" t="s">
        <v>10</v>
      </c>
      <c r="C79" s="3" t="s">
        <v>10</v>
      </c>
      <c r="D79" s="3" t="s">
        <v>10</v>
      </c>
      <c r="E79" s="3" t="s">
        <v>10</v>
      </c>
      <c r="F79" s="3" t="s">
        <v>10</v>
      </c>
      <c r="G79" s="3" t="s">
        <v>10</v>
      </c>
    </row>
    <row r="80" spans="1:9" ht="16.5">
      <c r="A80" s="4" t="s">
        <v>11</v>
      </c>
      <c r="B80" s="4">
        <f>SUM('1TRIM'!B80+'2TRIM'!B80)</f>
        <v>934</v>
      </c>
      <c r="C80" s="4">
        <f>SUM('1TRIM'!C80+'2TRIM'!C80)</f>
        <v>572</v>
      </c>
      <c r="D80" s="4">
        <f>SUM('1TRIM'!D80+'2TRIM'!D80)</f>
        <v>362</v>
      </c>
      <c r="E80" s="4">
        <f>SUM('1TRIM'!E80+'2TRIM'!E80)</f>
        <v>8007</v>
      </c>
      <c r="F80" s="4">
        <f>SUM('1TRIM'!F80+'2TRIM'!F80)</f>
        <v>4650</v>
      </c>
      <c r="G80" s="4">
        <f>SUM('1TRIM'!G80+'2TRIM'!G80)</f>
        <v>3357</v>
      </c>
    </row>
    <row r="81" spans="1:7" ht="16.5">
      <c r="A81" s="5" t="s">
        <v>12</v>
      </c>
      <c r="B81" s="4">
        <f>SUM('1TRIM'!B81+'2TRIM'!B81)</f>
        <v>0</v>
      </c>
      <c r="C81" s="4">
        <f>SUM('1TRIM'!C81+'2TRIM'!C81)</f>
        <v>0</v>
      </c>
      <c r="D81" s="4">
        <f>SUM('1TRIM'!D81+'2TRIM'!D81)</f>
        <v>0</v>
      </c>
      <c r="E81" s="4">
        <f>SUM('1TRIM'!E81+'2TRIM'!E81)</f>
        <v>0</v>
      </c>
      <c r="F81" s="4">
        <f>SUM('1TRIM'!F81+'2TRIM'!F81)</f>
        <v>0</v>
      </c>
      <c r="G81" s="4">
        <f>SUM('1TRIM'!G81+'2TRIM'!G81)</f>
        <v>0</v>
      </c>
    </row>
    <row r="82" spans="1:7" ht="16.5">
      <c r="A82" s="5" t="s">
        <v>13</v>
      </c>
      <c r="B82" s="4">
        <f>SUM('1TRIM'!B82+'2TRIM'!B82)</f>
        <v>1</v>
      </c>
      <c r="C82" s="4">
        <f>SUM('1TRIM'!C82+'2TRIM'!C82)</f>
        <v>1</v>
      </c>
      <c r="D82" s="4">
        <f>SUM('1TRIM'!D82+'2TRIM'!D82)</f>
        <v>0</v>
      </c>
      <c r="E82" s="4">
        <f>SUM('1TRIM'!E82+'2TRIM'!E82)</f>
        <v>3</v>
      </c>
      <c r="F82" s="4">
        <f>SUM('1TRIM'!F82+'2TRIM'!F82)</f>
        <v>3</v>
      </c>
      <c r="G82" s="4">
        <f>SUM('1TRIM'!G82+'2TRIM'!G82)</f>
        <v>0</v>
      </c>
    </row>
    <row r="83" spans="1:7" ht="16.5">
      <c r="A83" s="5" t="s">
        <v>14</v>
      </c>
      <c r="B83" s="4">
        <f>SUM('1TRIM'!B83+'2TRIM'!B83)</f>
        <v>30</v>
      </c>
      <c r="C83" s="4">
        <f>SUM('1TRIM'!C83+'2TRIM'!C83)</f>
        <v>14</v>
      </c>
      <c r="D83" s="4">
        <f>SUM('1TRIM'!D83+'2TRIM'!D83)</f>
        <v>16</v>
      </c>
      <c r="E83" s="4">
        <f>SUM('1TRIM'!E83+'2TRIM'!E83)</f>
        <v>357</v>
      </c>
      <c r="F83" s="4">
        <f>SUM('1TRIM'!F83+'2TRIM'!F83)</f>
        <v>113</v>
      </c>
      <c r="G83" s="4">
        <f>SUM('1TRIM'!G83+'2TRIM'!G83)</f>
        <v>244</v>
      </c>
    </row>
    <row r="84" spans="1:7" ht="16.5">
      <c r="A84" s="5" t="s">
        <v>15</v>
      </c>
      <c r="B84" s="4">
        <f>SUM('1TRIM'!B84+'2TRIM'!B84)</f>
        <v>185</v>
      </c>
      <c r="C84" s="4">
        <f>SUM('1TRIM'!C84+'2TRIM'!C84)</f>
        <v>84</v>
      </c>
      <c r="D84" s="4">
        <f>SUM('1TRIM'!D84+'2TRIM'!D84)</f>
        <v>101</v>
      </c>
      <c r="E84" s="4">
        <f>SUM('1TRIM'!E84+'2TRIM'!E84)</f>
        <v>1693</v>
      </c>
      <c r="F84" s="4">
        <f>SUM('1TRIM'!F84+'2TRIM'!F84)</f>
        <v>554</v>
      </c>
      <c r="G84" s="4">
        <f>SUM('1TRIM'!G84+'2TRIM'!G84)</f>
        <v>1139</v>
      </c>
    </row>
    <row r="85" spans="1:7" ht="16.5">
      <c r="A85" s="5" t="s">
        <v>16</v>
      </c>
      <c r="B85" s="4">
        <f>SUM('1TRIM'!B85+'2TRIM'!B85)</f>
        <v>181</v>
      </c>
      <c r="C85" s="4">
        <f>SUM('1TRIM'!C85+'2TRIM'!C85)</f>
        <v>109</v>
      </c>
      <c r="D85" s="4">
        <f>SUM('1TRIM'!D85+'2TRIM'!D85)</f>
        <v>72</v>
      </c>
      <c r="E85" s="4">
        <f>SUM('1TRIM'!E85+'2TRIM'!E85)</f>
        <v>1172</v>
      </c>
      <c r="F85" s="4">
        <f>SUM('1TRIM'!F85+'2TRIM'!F85)</f>
        <v>680</v>
      </c>
      <c r="G85" s="4">
        <f>SUM('1TRIM'!G85+'2TRIM'!G85)</f>
        <v>492</v>
      </c>
    </row>
    <row r="86" spans="1:7" ht="16.5">
      <c r="A86" s="5" t="s">
        <v>17</v>
      </c>
      <c r="B86" s="4">
        <f>SUM('1TRIM'!B86+'2TRIM'!B86)</f>
        <v>185</v>
      </c>
      <c r="C86" s="4">
        <f>SUM('1TRIM'!C86+'2TRIM'!C86)</f>
        <v>105</v>
      </c>
      <c r="D86" s="4">
        <f>SUM('1TRIM'!D86+'2TRIM'!D86)</f>
        <v>80</v>
      </c>
      <c r="E86" s="4">
        <f>SUM('1TRIM'!E86+'2TRIM'!E86)</f>
        <v>1902</v>
      </c>
      <c r="F86" s="4">
        <f>SUM('1TRIM'!F86+'2TRIM'!F86)</f>
        <v>1201</v>
      </c>
      <c r="G86" s="4">
        <f>SUM('1TRIM'!G86+'2TRIM'!G86)</f>
        <v>701</v>
      </c>
    </row>
    <row r="87" spans="1:7" ht="16.5">
      <c r="A87" s="5" t="s">
        <v>18</v>
      </c>
      <c r="B87" s="4">
        <f>SUM('1TRIM'!B87+'2TRIM'!B87)</f>
        <v>309</v>
      </c>
      <c r="C87" s="4">
        <f>SUM('1TRIM'!C87+'2TRIM'!C87)</f>
        <v>226</v>
      </c>
      <c r="D87" s="4">
        <f>SUM('1TRIM'!D87+'2TRIM'!D87)</f>
        <v>83</v>
      </c>
      <c r="E87" s="4">
        <f>SUM('1TRIM'!E87+'2TRIM'!E87)</f>
        <v>2529</v>
      </c>
      <c r="F87" s="4">
        <f>SUM('1TRIM'!F87+'2TRIM'!F87)</f>
        <v>1833</v>
      </c>
      <c r="G87" s="4">
        <f>SUM('1TRIM'!G87+'2TRIM'!G87)</f>
        <v>696</v>
      </c>
    </row>
    <row r="88" spans="1:7" ht="16.5">
      <c r="A88" s="5" t="s">
        <v>19</v>
      </c>
      <c r="B88" s="4">
        <f>SUM('1TRIM'!B88+'2TRIM'!B88)</f>
        <v>43</v>
      </c>
      <c r="C88" s="4">
        <f>SUM('1TRIM'!C88+'2TRIM'!C88)</f>
        <v>33</v>
      </c>
      <c r="D88" s="4">
        <f>SUM('1TRIM'!D88+'2TRIM'!D88)</f>
        <v>10</v>
      </c>
      <c r="E88" s="4">
        <f>SUM('1TRIM'!E88+'2TRIM'!E88)</f>
        <v>351</v>
      </c>
      <c r="F88" s="4">
        <f>SUM('1TRIM'!F88+'2TRIM'!F88)</f>
        <v>266</v>
      </c>
      <c r="G88" s="4">
        <f>SUM('1TRIM'!G88+'2TRIM'!G88)</f>
        <v>85</v>
      </c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23:I23"/>
    <mergeCell ref="A25:I25"/>
    <mergeCell ref="A28:I28"/>
    <mergeCell ref="A31:I31"/>
    <mergeCell ref="A33:A34"/>
    <mergeCell ref="B33:D33"/>
    <mergeCell ref="E33:G33"/>
    <mergeCell ref="A27:I27"/>
    <mergeCell ref="A45:I45"/>
    <mergeCell ref="A47:I47"/>
    <mergeCell ref="A50:I50"/>
    <mergeCell ref="A53:I53"/>
    <mergeCell ref="A55:A56"/>
    <mergeCell ref="B55:D55"/>
    <mergeCell ref="E55:G55"/>
    <mergeCell ref="A49:I49"/>
    <mergeCell ref="A67:I67"/>
    <mergeCell ref="A69:I69"/>
    <mergeCell ref="A72:I72"/>
    <mergeCell ref="A75:I75"/>
    <mergeCell ref="A77:A78"/>
    <mergeCell ref="B77:D77"/>
    <mergeCell ref="E77:G77"/>
    <mergeCell ref="A71:I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2021-09-22T12:46:19Z</cp:lastPrinted>
  <dcterms:modified xsi:type="dcterms:W3CDTF">2024-01-08T21:40:07Z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